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celk." sheetId="1" r:id="rId1"/>
    <sheet name="kat." sheetId="2" r:id="rId2"/>
  </sheets>
  <definedNames>
    <definedName name="TABLE" localSheetId="0">'celk.'!$G$13:$L$19</definedName>
    <definedName name="TABLE" localSheetId="1">'kat.'!$H$13:$M$19</definedName>
  </definedNames>
  <calcPr fullCalcOnLoad="1"/>
</workbook>
</file>

<file path=xl/sharedStrings.xml><?xml version="1.0" encoding="utf-8"?>
<sst xmlns="http://schemas.openxmlformats.org/spreadsheetml/2006/main" count="502" uniqueCount="171">
  <si>
    <t>Vlasák Jaroslav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</si>
  <si>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</si>
  <si>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</si>
  <si>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</si>
  <si>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</si>
  <si>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</si>
  <si>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</si>
  <si>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</si>
  <si>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</si>
  <si>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</si>
  <si>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</si>
  <si>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VÝSLEDKOVÁ  LISTINA</t>
  </si>
  <si>
    <t>hlavní rozhodčí</t>
  </si>
  <si>
    <t>ředitel závodu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</si>
  <si>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</si>
  <si>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</si>
  <si>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</si>
  <si>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</si>
  <si>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</si>
  <si>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</si>
  <si>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</si>
  <si>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</si>
  <si>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</si>
  <si>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Kučík Štefan</t>
  </si>
  <si>
    <t>ACES Karlovy Vary</t>
  </si>
  <si>
    <t>Flaks Jan</t>
  </si>
  <si>
    <t>Ženy do 34 let:</t>
  </si>
  <si>
    <t>Ženy 35 a více let:</t>
  </si>
  <si>
    <t>Tolar Vladimír</t>
  </si>
  <si>
    <t>Tachov</t>
  </si>
  <si>
    <t>Volena Radek</t>
  </si>
  <si>
    <t>Celk. poř.</t>
  </si>
  <si>
    <t>&lt;TR&gt;&lt;TH&gt;Start. č.&lt;TH&gt;Pořadí&lt;TH&gt;Ročník&lt;TH&gt;Jméno&lt;TH&gt;Oddíl&lt;TH&gt;Čas&lt;TH&gt;Celk. poř.</t>
  </si>
  <si>
    <t>&lt;col&gt;&lt;col align=center&gt;</t>
  </si>
  <si>
    <r>
      <t>&lt;TITLE&gt;</t>
    </r>
    <r>
      <rPr>
        <sz val="10"/>
        <color indexed="10"/>
        <rFont val="Times New Roman"/>
        <family val="1"/>
      </rPr>
      <t>Výsledky Pepíkovy lávky 2010</t>
    </r>
    <r>
      <rPr>
        <sz val="10"/>
        <rFont val="Times New Roman"/>
        <family val="0"/>
      </rPr>
      <t>&lt;/TITLE&gt;&lt;/HEAD&gt;</t>
    </r>
  </si>
  <si>
    <t>Kotek Silvestr</t>
  </si>
  <si>
    <t>Černý Pavel</t>
  </si>
  <si>
    <t>SV Stříbro</t>
  </si>
  <si>
    <t>Lacina Jiří</t>
  </si>
  <si>
    <t>Sokol Konstantinovy Lázně</t>
  </si>
  <si>
    <t>Lacina Antonín</t>
  </si>
  <si>
    <t>Holátko Milan</t>
  </si>
  <si>
    <t>Tenis Stříbro</t>
  </si>
  <si>
    <t>TJ Baník Stříbro</t>
  </si>
  <si>
    <t>Trávníček Jiří</t>
  </si>
  <si>
    <t>Bukovjan Petr</t>
  </si>
  <si>
    <t>Jan Hora</t>
  </si>
  <si>
    <t>Hrubá Jana</t>
  </si>
  <si>
    <t>Stříbro</t>
  </si>
  <si>
    <t>Šůcha Václav</t>
  </si>
  <si>
    <t>Cyklodrak Stříbro</t>
  </si>
  <si>
    <t>Šrámek Milan</t>
  </si>
  <si>
    <t>Škarda Zdeněk</t>
  </si>
  <si>
    <t>Šrámek Stanislav</t>
  </si>
  <si>
    <t>Volár Miroslav</t>
  </si>
  <si>
    <t>Suda Josef</t>
  </si>
  <si>
    <t>SK Přimda</t>
  </si>
  <si>
    <t>Šrédl Pavel</t>
  </si>
  <si>
    <t>Stach Ladislav</t>
  </si>
  <si>
    <t>Stahl Jaroslav</t>
  </si>
  <si>
    <t>Hlavní závod 7.800 m</t>
  </si>
  <si>
    <t>CELKOVÉ POŘADÍ HLAVNÍ ZÁVOD</t>
  </si>
  <si>
    <t>Davidová Lucie</t>
  </si>
  <si>
    <t>David Ivan</t>
  </si>
  <si>
    <t>Procházka Milan</t>
  </si>
  <si>
    <t>Houška Petr</t>
  </si>
  <si>
    <t>Kamic Petr</t>
  </si>
  <si>
    <t>Bělá nad Radbuzou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</si>
  <si>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</si>
  <si>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</si>
  <si>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</si>
  <si>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</si>
  <si>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</si>
  <si>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</si>
  <si>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</si>
  <si>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</si>
  <si>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</si>
  <si>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</si>
  <si>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</si>
  <si>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</si>
  <si>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</si>
  <si>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</si>
  <si>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</si>
  <si>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</si>
  <si>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</si>
  <si>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</si>
  <si>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</si>
  <si>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</si>
  <si>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</si>
  <si>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</si>
  <si>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</si>
  <si>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</si>
  <si>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</si>
  <si>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</si>
  <si>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</si>
  <si>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</si>
  <si>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</si>
  <si>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</si>
  <si>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</si>
  <si>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</si>
  <si>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</si>
  <si>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</si>
  <si>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</si>
  <si>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</si>
  <si>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</si>
  <si>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</si>
  <si>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</si>
  <si>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</si>
  <si>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</si>
  <si>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</si>
  <si>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</si>
  <si>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</si>
  <si>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</si>
  <si>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Holčík Jan</t>
  </si>
  <si>
    <t>AVL Stříbro</t>
  </si>
  <si>
    <t>Schimmerová Hana</t>
  </si>
  <si>
    <t>Lukášková Zlata</t>
  </si>
  <si>
    <t>Ambrožová Světlana</t>
  </si>
  <si>
    <t>Součková Zuzana</t>
  </si>
  <si>
    <t>AC Falcon Rokycany</t>
  </si>
  <si>
    <t>Sportklub Chodová Planá</t>
  </si>
  <si>
    <t>Běžecká škola Miloše Škorpila</t>
  </si>
  <si>
    <t>Šturmová Barbora</t>
  </si>
  <si>
    <t>Stachová Pavla</t>
  </si>
  <si>
    <t>Michalíková Marta</t>
  </si>
  <si>
    <t>Šlapáková Kateřina</t>
  </si>
  <si>
    <t>za sebe</t>
  </si>
  <si>
    <t>Stock Plzeň</t>
  </si>
  <si>
    <t>Čeček Jiří</t>
  </si>
  <si>
    <t>Böhm Karel</t>
  </si>
  <si>
    <t>Šroubek Vlastimil</t>
  </si>
  <si>
    <t>SC Marathon Plzeň</t>
  </si>
  <si>
    <t>Kroupa Jaroslav</t>
  </si>
  <si>
    <t>Halva Petr</t>
  </si>
  <si>
    <t>Matějka Miloš</t>
  </si>
  <si>
    <t>Štěpáník Petr</t>
  </si>
  <si>
    <t>Zeman Zbyšek</t>
  </si>
  <si>
    <t>TTK Slávia VŠ Plzeň</t>
  </si>
  <si>
    <t>Kalista Jiří</t>
  </si>
  <si>
    <t>Janoušek Jakub</t>
  </si>
  <si>
    <t>Bíba Jan</t>
  </si>
  <si>
    <t>Michalík Michal</t>
  </si>
  <si>
    <t>Tomeš Filip</t>
  </si>
  <si>
    <t>Zíka Jan</t>
  </si>
  <si>
    <t>Lukáš David</t>
  </si>
  <si>
    <t>SK Atlantis</t>
  </si>
  <si>
    <t>Picka Matěj</t>
  </si>
  <si>
    <t>Čechura Ondřej</t>
  </si>
  <si>
    <t>LPM Plzeň</t>
  </si>
  <si>
    <t>Tesař Jiří</t>
  </si>
  <si>
    <t>osmaci.cz</t>
  </si>
  <si>
    <t>Dvorský Petr</t>
  </si>
  <si>
    <t>Holýšov</t>
  </si>
  <si>
    <t>Beránek Martin</t>
  </si>
  <si>
    <t>Kocek Petr</t>
  </si>
  <si>
    <t>Krček Václav</t>
  </si>
  <si>
    <t>Stříbro 08.03.2014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</si>
  <si>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</si>
  <si>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</si>
  <si>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</si>
  <si>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</si>
  <si>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</si>
  <si>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</si>
  <si>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</si>
  <si>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</si>
  <si>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</si>
  <si>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</si>
  <si>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</si>
  <si>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</si>
  <si>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BĚH PŘES PEPÍKOVU LÁVKU 2014 - 12.ročník</t>
  </si>
  <si>
    <t>BĚH PŘES PEPÍKOVU LÁVKU 2013 - 12.ročník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</si>
</sst>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d\o\p\./\od\p\."/>
    <numFmt numFmtId="167" formatCode="hh/mm:ss"/>
    <numFmt numFmtId="168" formatCode="\(hh\)/mm:ss"/>
    <numFmt numFmtId="169" formatCode="h/mm:ss"/>
  </numFmts>
  <fonts count="52">
    <font>
      <sz val="10"/>
      <name val="Times New Roman"/>
      <family val="0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20"/>
      <name val="Arial Black"/>
      <family val="2"/>
    </font>
    <font>
      <sz val="20"/>
      <name val="Arial"/>
      <family val="2"/>
    </font>
    <font>
      <sz val="20"/>
      <name val="Times New Roman CE"/>
      <family val="0"/>
    </font>
    <font>
      <b/>
      <sz val="16"/>
      <name val="Arial Black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5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145" zoomScaleNormal="145" zoomScalePageLayoutView="0" workbookViewId="0" topLeftCell="A13">
      <selection activeCell="A28" sqref="A28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5" width="30.16015625" style="0" customWidth="1"/>
    <col min="6" max="6" width="10.83203125" style="0" customWidth="1"/>
    <col min="7" max="11" width="0" style="0" hidden="1" customWidth="1"/>
    <col min="12" max="12" width="9.33203125" style="27" customWidth="1"/>
  </cols>
  <sheetData>
    <row r="1" ht="13.5" hidden="1" thickBot="1">
      <c r="G1" t="s">
        <v>14</v>
      </c>
    </row>
    <row r="2" ht="13.5" hidden="1" thickBot="1">
      <c r="G2" t="s">
        <v>15</v>
      </c>
    </row>
    <row r="3" ht="13.5" hidden="1" thickBot="1">
      <c r="G3" t="s">
        <v>16</v>
      </c>
    </row>
    <row r="4" ht="13.5" hidden="1" thickBot="1">
      <c r="G4" t="s">
        <v>34</v>
      </c>
    </row>
    <row r="5" ht="13.5" hidden="1" thickBot="1">
      <c r="G5" t="s">
        <v>17</v>
      </c>
    </row>
    <row r="6" ht="13.5" hidden="1" thickBot="1">
      <c r="G6" t="s">
        <v>18</v>
      </c>
    </row>
    <row r="7" ht="13.5" hidden="1" thickBot="1">
      <c r="G7" t="s">
        <v>19</v>
      </c>
    </row>
    <row r="8" ht="13.5" hidden="1" thickBot="1">
      <c r="G8" t="s">
        <v>20</v>
      </c>
    </row>
    <row r="9" ht="13.5" hidden="1" thickBot="1">
      <c r="G9" t="s">
        <v>19</v>
      </c>
    </row>
    <row r="10" ht="13.5" hidden="1" thickBot="1">
      <c r="G10" t="s">
        <v>21</v>
      </c>
    </row>
    <row r="11" ht="13.5" hidden="1" thickBot="1">
      <c r="G11" t="s">
        <v>33</v>
      </c>
    </row>
    <row r="12" ht="13.5" hidden="1" thickBot="1">
      <c r="G12" t="s">
        <v>19</v>
      </c>
    </row>
    <row r="13" spans="1:12" s="5" customFormat="1" ht="32.25" thickBot="1">
      <c r="A13" s="31" t="s">
        <v>11</v>
      </c>
      <c r="B13" s="32"/>
      <c r="C13" s="32"/>
      <c r="D13" s="32"/>
      <c r="E13" s="32"/>
      <c r="F13" s="33"/>
      <c r="G13" s="3"/>
      <c r="H13" s="3"/>
      <c r="I13" s="3"/>
      <c r="J13" s="4"/>
      <c r="L13" s="28"/>
    </row>
    <row r="14" spans="1:12" s="2" customFormat="1" ht="9" customHeight="1">
      <c r="A14" s="6"/>
      <c r="B14" s="6"/>
      <c r="C14" s="6"/>
      <c r="D14" s="6"/>
      <c r="E14" s="6"/>
      <c r="F14" s="6"/>
      <c r="G14" s="7"/>
      <c r="H14" s="7"/>
      <c r="I14" s="7"/>
      <c r="J14"/>
      <c r="L14" s="29"/>
    </row>
    <row r="15" spans="1:12" s="10" customFormat="1" ht="17.25" customHeight="1">
      <c r="A15" s="34" t="s">
        <v>170</v>
      </c>
      <c r="B15" s="34"/>
      <c r="C15" s="34"/>
      <c r="D15" s="34"/>
      <c r="E15" s="34"/>
      <c r="F15" s="34"/>
      <c r="G15" s="7"/>
      <c r="H15" s="9"/>
      <c r="I15" s="9"/>
      <c r="L15" s="26"/>
    </row>
    <row r="16" spans="1:12" s="10" customFormat="1" ht="17.25" customHeight="1">
      <c r="A16" s="35" t="s">
        <v>156</v>
      </c>
      <c r="B16" s="35"/>
      <c r="C16" s="35"/>
      <c r="D16" s="35"/>
      <c r="E16" s="35"/>
      <c r="F16" s="35"/>
      <c r="G16" s="10" t="str">
        <f>"&lt;TR&gt;&lt;TD COLSPAN=7&gt;"&amp;A16</f>
        <v>&lt;TR&gt;&lt;TD COLSPAN=7&gt;Stříbro 08.03.2014</v>
      </c>
      <c r="L16" s="26"/>
    </row>
    <row r="17" spans="1:12" s="10" customFormat="1" ht="17.25" customHeight="1">
      <c r="A17" s="34" t="s">
        <v>60</v>
      </c>
      <c r="B17" s="34"/>
      <c r="C17" s="34"/>
      <c r="D17" s="34"/>
      <c r="E17" s="34"/>
      <c r="F17" s="34"/>
      <c r="L17" s="26"/>
    </row>
    <row r="18" spans="1:12" s="10" customFormat="1" ht="8.25" customHeight="1">
      <c r="A18" s="8"/>
      <c r="B18" s="8"/>
      <c r="C18" s="8"/>
      <c r="D18" s="8"/>
      <c r="E18" s="8"/>
      <c r="F18" s="8"/>
      <c r="L18" s="26"/>
    </row>
    <row r="19" spans="1:12" s="1" customFormat="1" ht="23.25" customHeight="1" thickBot="1">
      <c r="A19" s="30" t="s">
        <v>61</v>
      </c>
      <c r="B19" s="30"/>
      <c r="C19" s="30"/>
      <c r="D19" s="30"/>
      <c r="E19" s="30"/>
      <c r="F19" s="30"/>
      <c r="G19" s="11" t="str">
        <f>"&lt;TR&gt;&lt;TD COLSPAN=7&gt;&lt;FONT SIZE=+1&gt;&lt;B&gt;&lt;BR&gt;"&amp;A19&amp;"&lt;/B&gt;&lt;/FONT&gt;"</f>
        <v>&lt;TR&gt;&lt;TD COLSPAN=7&gt;&lt;FONT SIZE=+1&gt;&lt;B&gt;&lt;BR&gt;CELKOVÉ POŘADÍ HLAVNÍ ZÁVOD&lt;/B&gt;&lt;/FONT&gt;</v>
      </c>
      <c r="H19" s="11"/>
      <c r="I19" s="11"/>
      <c r="L19" s="27"/>
    </row>
    <row r="20" spans="1:12" s="10" customFormat="1" ht="12.75">
      <c r="A20" s="12" t="s">
        <v>1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7" t="s">
        <v>32</v>
      </c>
      <c r="L20" s="26"/>
    </row>
    <row r="21" spans="1:12" s="10" customFormat="1" ht="12.75">
      <c r="A21" s="26">
        <v>10</v>
      </c>
      <c r="B21" s="14">
        <v>1</v>
      </c>
      <c r="C21" s="26">
        <v>1982</v>
      </c>
      <c r="D21" s="10" t="s">
        <v>66</v>
      </c>
      <c r="E21" s="10" t="s">
        <v>67</v>
      </c>
      <c r="F21" s="13">
        <v>0.019884259259259258</v>
      </c>
      <c r="G21" s="14" t="s">
        <v>68</v>
      </c>
      <c r="H21" s="7"/>
      <c r="L21" s="7"/>
    </row>
    <row r="22" spans="1:12" s="10" customFormat="1" ht="12.75">
      <c r="A22" s="26">
        <v>5</v>
      </c>
      <c r="B22" s="14">
        <v>2</v>
      </c>
      <c r="C22" s="26">
        <v>1991</v>
      </c>
      <c r="D22" s="10" t="s">
        <v>139</v>
      </c>
      <c r="E22" s="10" t="s">
        <v>137</v>
      </c>
      <c r="F22" s="13">
        <v>0.020833333333333332</v>
      </c>
      <c r="G22" s="14" t="s">
        <v>69</v>
      </c>
      <c r="H22" s="7"/>
      <c r="L22" s="7"/>
    </row>
    <row r="23" spans="1:12" s="10" customFormat="1" ht="12.75">
      <c r="A23" s="26">
        <v>20</v>
      </c>
      <c r="B23" s="14">
        <v>3</v>
      </c>
      <c r="C23" s="26">
        <v>1976</v>
      </c>
      <c r="D23" s="10" t="s">
        <v>140</v>
      </c>
      <c r="E23" s="10" t="s">
        <v>37</v>
      </c>
      <c r="F23" s="13">
        <v>0.020925925925925928</v>
      </c>
      <c r="G23" s="14" t="s">
        <v>70</v>
      </c>
      <c r="H23" s="7"/>
      <c r="L23" s="7"/>
    </row>
    <row r="24" spans="1:12" s="10" customFormat="1" ht="12.75">
      <c r="A24" s="26">
        <v>42</v>
      </c>
      <c r="B24" s="14">
        <v>4</v>
      </c>
      <c r="C24" s="26">
        <v>1961</v>
      </c>
      <c r="D24" s="10" t="s">
        <v>130</v>
      </c>
      <c r="E24" s="10" t="s">
        <v>131</v>
      </c>
      <c r="F24" s="13">
        <v>0.021504629629629627</v>
      </c>
      <c r="G24" s="14" t="s">
        <v>73</v>
      </c>
      <c r="H24" s="7"/>
      <c r="L24" s="7"/>
    </row>
    <row r="25" spans="1:12" s="10" customFormat="1" ht="12.75">
      <c r="A25" s="26">
        <v>51</v>
      </c>
      <c r="B25" s="14">
        <v>5</v>
      </c>
      <c r="C25" s="26">
        <v>1964</v>
      </c>
      <c r="D25" s="10" t="s">
        <v>63</v>
      </c>
      <c r="E25" s="10" t="s">
        <v>50</v>
      </c>
      <c r="F25" s="13">
        <v>0.02164351851851852</v>
      </c>
      <c r="G25" s="14" t="s">
        <v>74</v>
      </c>
      <c r="H25" s="7"/>
      <c r="L25" s="7"/>
    </row>
    <row r="26" spans="1:12" s="10" customFormat="1" ht="12.75">
      <c r="A26" s="26">
        <v>6</v>
      </c>
      <c r="B26" s="14">
        <v>6</v>
      </c>
      <c r="C26" s="26">
        <v>1991</v>
      </c>
      <c r="D26" s="10" t="s">
        <v>141</v>
      </c>
      <c r="E26" s="10" t="s">
        <v>137</v>
      </c>
      <c r="F26" s="13">
        <v>0.021909722222222223</v>
      </c>
      <c r="G26" s="14" t="s">
        <v>75</v>
      </c>
      <c r="H26" s="7"/>
      <c r="L26" s="7"/>
    </row>
    <row r="27" spans="1:12" s="10" customFormat="1" ht="12.75">
      <c r="A27" s="26">
        <v>4</v>
      </c>
      <c r="B27" s="14">
        <v>7</v>
      </c>
      <c r="C27" s="26">
        <v>1982</v>
      </c>
      <c r="D27" s="10" t="s">
        <v>142</v>
      </c>
      <c r="E27" s="10" t="s">
        <v>29</v>
      </c>
      <c r="F27" s="13">
        <v>0.02217592592592593</v>
      </c>
      <c r="G27" s="14" t="s">
        <v>76</v>
      </c>
      <c r="H27" s="7"/>
      <c r="L27" s="7"/>
    </row>
    <row r="28" spans="1:12" s="10" customFormat="1" ht="12.75">
      <c r="A28" s="26">
        <v>28</v>
      </c>
      <c r="B28" s="14">
        <v>8</v>
      </c>
      <c r="C28" s="26">
        <v>1987</v>
      </c>
      <c r="D28" s="10" t="s">
        <v>143</v>
      </c>
      <c r="E28" s="10" t="s">
        <v>43</v>
      </c>
      <c r="F28" s="13">
        <v>0.022291666666666668</v>
      </c>
      <c r="G28" s="14" t="s">
        <v>77</v>
      </c>
      <c r="H28" s="7"/>
      <c r="L28" s="7"/>
    </row>
    <row r="29" spans="1:12" s="10" customFormat="1" ht="12.75">
      <c r="A29" s="26">
        <v>9</v>
      </c>
      <c r="B29" s="14">
        <v>9</v>
      </c>
      <c r="C29" s="26">
        <v>1988</v>
      </c>
      <c r="D29" s="10" t="s">
        <v>144</v>
      </c>
      <c r="E29" s="10" t="s">
        <v>145</v>
      </c>
      <c r="F29" s="13">
        <v>0.022349537037037032</v>
      </c>
      <c r="G29" s="14" t="s">
        <v>82</v>
      </c>
      <c r="H29" s="7"/>
      <c r="L29" s="7"/>
    </row>
    <row r="30" spans="1:12" s="10" customFormat="1" ht="12.75">
      <c r="A30" s="26">
        <v>3</v>
      </c>
      <c r="B30" s="14">
        <v>10</v>
      </c>
      <c r="C30" s="26">
        <v>1989</v>
      </c>
      <c r="D30" s="10" t="s">
        <v>146</v>
      </c>
      <c r="E30" s="10" t="s">
        <v>137</v>
      </c>
      <c r="F30" s="13">
        <v>0.02259259259259259</v>
      </c>
      <c r="G30" s="14" t="s">
        <v>84</v>
      </c>
      <c r="H30" s="7"/>
      <c r="L30" s="7"/>
    </row>
    <row r="31" spans="1:12" s="10" customFormat="1" ht="12.75">
      <c r="A31" s="26">
        <v>25</v>
      </c>
      <c r="B31" s="14">
        <v>11</v>
      </c>
      <c r="C31" s="26">
        <v>1969</v>
      </c>
      <c r="D31" s="10" t="s">
        <v>136</v>
      </c>
      <c r="E31" s="10" t="s">
        <v>137</v>
      </c>
      <c r="F31" s="13">
        <v>0.0227662037037037</v>
      </c>
      <c r="G31" s="14" t="s">
        <v>86</v>
      </c>
      <c r="H31" s="7"/>
      <c r="L31" s="7"/>
    </row>
    <row r="32" spans="1:12" s="10" customFormat="1" ht="12.75">
      <c r="A32" s="26">
        <v>41</v>
      </c>
      <c r="B32" s="14">
        <v>12</v>
      </c>
      <c r="C32" s="26">
        <v>1962</v>
      </c>
      <c r="D32" s="10" t="s">
        <v>25</v>
      </c>
      <c r="E32" s="10" t="s">
        <v>37</v>
      </c>
      <c r="F32" s="13">
        <v>0.023136574074074077</v>
      </c>
      <c r="G32" s="14" t="s">
        <v>87</v>
      </c>
      <c r="H32" s="7"/>
      <c r="L32" s="7"/>
    </row>
    <row r="33" spans="1:12" s="10" customFormat="1" ht="12.75">
      <c r="A33" s="26">
        <v>22</v>
      </c>
      <c r="B33" s="14">
        <v>13</v>
      </c>
      <c r="C33" s="26">
        <v>1972</v>
      </c>
      <c r="D33" s="10" t="s">
        <v>44</v>
      </c>
      <c r="E33" s="10" t="s">
        <v>37</v>
      </c>
      <c r="F33" s="13">
        <v>0.02369212962962963</v>
      </c>
      <c r="G33" s="14" t="s">
        <v>88</v>
      </c>
      <c r="H33" s="7"/>
      <c r="L33" s="7"/>
    </row>
    <row r="34" spans="1:12" s="10" customFormat="1" ht="12.75">
      <c r="A34" s="26">
        <v>26</v>
      </c>
      <c r="B34" s="14">
        <v>14</v>
      </c>
      <c r="C34" s="26">
        <v>1969</v>
      </c>
      <c r="D34" s="10" t="s">
        <v>53</v>
      </c>
      <c r="E34" s="10" t="s">
        <v>37</v>
      </c>
      <c r="F34" s="13">
        <v>0.023796296296296298</v>
      </c>
      <c r="G34" s="14" t="s">
        <v>90</v>
      </c>
      <c r="H34" s="7"/>
      <c r="L34" s="7"/>
    </row>
    <row r="35" spans="1:12" s="10" customFormat="1" ht="12.75">
      <c r="A35" s="26">
        <v>12</v>
      </c>
      <c r="B35" s="14">
        <v>15</v>
      </c>
      <c r="C35" s="26">
        <v>1985</v>
      </c>
      <c r="D35" s="10" t="s">
        <v>45</v>
      </c>
      <c r="E35" s="10" t="s">
        <v>37</v>
      </c>
      <c r="F35" s="13">
        <v>0.02390046296296296</v>
      </c>
      <c r="G35" s="14" t="s">
        <v>92</v>
      </c>
      <c r="H35" s="7"/>
      <c r="L35" s="7"/>
    </row>
    <row r="36" spans="1:12" s="10" customFormat="1" ht="12.75">
      <c r="A36" s="26">
        <v>49</v>
      </c>
      <c r="B36" s="14">
        <v>16</v>
      </c>
      <c r="C36" s="26">
        <v>1962</v>
      </c>
      <c r="D36" s="10" t="s">
        <v>51</v>
      </c>
      <c r="E36" s="10" t="s">
        <v>37</v>
      </c>
      <c r="F36" s="13">
        <v>0.024120370370370372</v>
      </c>
      <c r="G36" s="14" t="s">
        <v>99</v>
      </c>
      <c r="H36" s="7"/>
      <c r="L36" s="7"/>
    </row>
    <row r="37" spans="1:12" s="10" customFormat="1" ht="12.75">
      <c r="A37" s="26">
        <v>14</v>
      </c>
      <c r="B37" s="14">
        <v>17</v>
      </c>
      <c r="C37" s="26">
        <v>1977</v>
      </c>
      <c r="D37" s="10" t="s">
        <v>57</v>
      </c>
      <c r="E37" s="10" t="s">
        <v>48</v>
      </c>
      <c r="F37" s="13">
        <v>0.024189814814814817</v>
      </c>
      <c r="G37" s="14" t="s">
        <v>100</v>
      </c>
      <c r="H37" s="7"/>
      <c r="L37" s="7"/>
    </row>
    <row r="38" spans="1:12" s="10" customFormat="1" ht="12.75">
      <c r="A38" s="26">
        <v>23</v>
      </c>
      <c r="B38" s="14">
        <v>18</v>
      </c>
      <c r="C38" s="26">
        <v>1968</v>
      </c>
      <c r="D38" s="10" t="s">
        <v>52</v>
      </c>
      <c r="E38" s="10" t="s">
        <v>37</v>
      </c>
      <c r="F38" s="13">
        <v>0.024467592592592593</v>
      </c>
      <c r="G38" s="14" t="s">
        <v>103</v>
      </c>
      <c r="H38" s="7"/>
      <c r="L38" s="7"/>
    </row>
    <row r="39" spans="1:12" s="10" customFormat="1" ht="12.75">
      <c r="A39" s="26">
        <v>8</v>
      </c>
      <c r="B39" s="14">
        <v>19</v>
      </c>
      <c r="C39" s="26">
        <v>1980</v>
      </c>
      <c r="D39" s="10" t="s">
        <v>59</v>
      </c>
      <c r="E39" s="10" t="s">
        <v>37</v>
      </c>
      <c r="F39" s="13">
        <v>0.024502314814814814</v>
      </c>
      <c r="G39" s="14" t="s">
        <v>105</v>
      </c>
      <c r="H39" s="7"/>
      <c r="L39" s="7"/>
    </row>
    <row r="40" spans="1:12" s="10" customFormat="1" ht="12.75">
      <c r="A40" s="26">
        <v>7</v>
      </c>
      <c r="B40" s="14">
        <v>20</v>
      </c>
      <c r="C40" s="26">
        <v>1978</v>
      </c>
      <c r="D40" s="10" t="s">
        <v>55</v>
      </c>
      <c r="E40" s="10" t="s">
        <v>56</v>
      </c>
      <c r="F40" s="13">
        <v>0.024722222222222225</v>
      </c>
      <c r="G40" s="14" t="s">
        <v>109</v>
      </c>
      <c r="H40" s="7"/>
      <c r="L40" s="7"/>
    </row>
    <row r="41" spans="1:12" s="10" customFormat="1" ht="12.75">
      <c r="A41" s="26">
        <v>17</v>
      </c>
      <c r="B41" s="14">
        <v>21</v>
      </c>
      <c r="C41" s="26">
        <v>1982</v>
      </c>
      <c r="D41" s="10" t="s">
        <v>147</v>
      </c>
      <c r="E41" s="10" t="s">
        <v>148</v>
      </c>
      <c r="F41" s="13">
        <v>0.024722222222222225</v>
      </c>
      <c r="G41" s="14" t="s">
        <v>159</v>
      </c>
      <c r="H41" s="7"/>
      <c r="L41" s="7"/>
    </row>
    <row r="42" spans="1:12" s="10" customFormat="1" ht="12.75">
      <c r="A42" s="26">
        <v>86</v>
      </c>
      <c r="B42" s="14">
        <v>22</v>
      </c>
      <c r="C42" s="26">
        <v>1994</v>
      </c>
      <c r="D42" s="10" t="s">
        <v>62</v>
      </c>
      <c r="E42" s="10" t="s">
        <v>43</v>
      </c>
      <c r="F42" s="13">
        <v>0.025358796296296296</v>
      </c>
      <c r="G42" s="14" t="s">
        <v>78</v>
      </c>
      <c r="H42" s="7"/>
      <c r="L42" s="7"/>
    </row>
    <row r="43" spans="1:12" s="10" customFormat="1" ht="12.75">
      <c r="A43" s="26">
        <v>13</v>
      </c>
      <c r="B43" s="14">
        <v>23</v>
      </c>
      <c r="C43" s="26">
        <v>1980</v>
      </c>
      <c r="D43" s="10" t="s">
        <v>58</v>
      </c>
      <c r="E43" s="10" t="s">
        <v>37</v>
      </c>
      <c r="F43" s="13">
        <v>0.025486111111111112</v>
      </c>
      <c r="G43" s="14" t="s">
        <v>80</v>
      </c>
      <c r="H43" s="7"/>
      <c r="L43" s="7"/>
    </row>
    <row r="44" spans="1:12" s="10" customFormat="1" ht="12.75">
      <c r="A44" s="26">
        <v>81</v>
      </c>
      <c r="B44" s="14">
        <v>24</v>
      </c>
      <c r="C44" s="26">
        <v>1985</v>
      </c>
      <c r="D44" s="10" t="s">
        <v>122</v>
      </c>
      <c r="E44" s="10" t="s">
        <v>39</v>
      </c>
      <c r="F44" s="13">
        <v>0.02621527777777778</v>
      </c>
      <c r="G44" s="14" t="s">
        <v>81</v>
      </c>
      <c r="H44" s="7"/>
      <c r="L44" s="7"/>
    </row>
    <row r="45" spans="1:12" s="10" customFormat="1" ht="12.75">
      <c r="A45" s="26">
        <v>16</v>
      </c>
      <c r="B45" s="14">
        <v>25</v>
      </c>
      <c r="C45" s="26">
        <v>1982</v>
      </c>
      <c r="D45" s="10" t="s">
        <v>149</v>
      </c>
      <c r="E45" s="10" t="s">
        <v>150</v>
      </c>
      <c r="F45" s="13">
        <v>0.026261574074074076</v>
      </c>
      <c r="G45" s="14" t="s">
        <v>85</v>
      </c>
      <c r="H45" s="7"/>
      <c r="L45" s="7"/>
    </row>
    <row r="46" spans="1:12" s="10" customFormat="1" ht="12.75">
      <c r="A46" s="26">
        <v>43</v>
      </c>
      <c r="B46" s="14">
        <v>26</v>
      </c>
      <c r="C46" s="26">
        <v>1964</v>
      </c>
      <c r="D46" s="10" t="s">
        <v>132</v>
      </c>
      <c r="E46" s="10" t="s">
        <v>120</v>
      </c>
      <c r="F46" s="13">
        <v>0.02636574074074074</v>
      </c>
      <c r="G46" s="14" t="s">
        <v>97</v>
      </c>
      <c r="H46" s="7"/>
      <c r="L46" s="7"/>
    </row>
    <row r="47" spans="1:12" s="10" customFormat="1" ht="12.75">
      <c r="A47" s="26">
        <v>54</v>
      </c>
      <c r="B47" s="14">
        <v>27</v>
      </c>
      <c r="C47" s="26">
        <v>1958</v>
      </c>
      <c r="D47" s="10" t="s">
        <v>0</v>
      </c>
      <c r="E47" s="10" t="s">
        <v>114</v>
      </c>
      <c r="F47" s="13">
        <v>0.026412037037037036</v>
      </c>
      <c r="G47" s="14" t="s">
        <v>106</v>
      </c>
      <c r="H47" s="7"/>
      <c r="L47" s="7"/>
    </row>
    <row r="48" spans="1:12" s="10" customFormat="1" ht="12.75">
      <c r="A48" s="26">
        <v>47</v>
      </c>
      <c r="B48" s="14">
        <v>28</v>
      </c>
      <c r="C48" s="26">
        <v>1962</v>
      </c>
      <c r="D48" s="10" t="s">
        <v>35</v>
      </c>
      <c r="E48" s="10" t="s">
        <v>37</v>
      </c>
      <c r="F48" s="13">
        <v>0.026631944444444444</v>
      </c>
      <c r="G48" s="14" t="s">
        <v>110</v>
      </c>
      <c r="H48" s="7"/>
      <c r="L48" s="7"/>
    </row>
    <row r="49" spans="1:12" s="10" customFormat="1" ht="12.75">
      <c r="A49" s="26">
        <v>50</v>
      </c>
      <c r="B49" s="14">
        <v>29</v>
      </c>
      <c r="C49" s="26">
        <v>1963</v>
      </c>
      <c r="D49" s="10" t="s">
        <v>133</v>
      </c>
      <c r="E49" s="10" t="s">
        <v>48</v>
      </c>
      <c r="F49" s="13">
        <v>0.02664351851851852</v>
      </c>
      <c r="G49" s="14" t="s">
        <v>112</v>
      </c>
      <c r="H49" s="7"/>
      <c r="L49" s="7"/>
    </row>
    <row r="50" spans="1:12" s="10" customFormat="1" ht="12.75">
      <c r="A50" s="26">
        <v>72</v>
      </c>
      <c r="B50" s="14">
        <v>30</v>
      </c>
      <c r="C50" s="26">
        <v>1967</v>
      </c>
      <c r="D50" s="10" t="s">
        <v>23</v>
      </c>
      <c r="E50" s="10" t="s">
        <v>50</v>
      </c>
      <c r="F50" s="13">
        <v>0.02681712962962963</v>
      </c>
      <c r="G50" s="14" t="s">
        <v>71</v>
      </c>
      <c r="H50" s="7"/>
      <c r="L50" s="7"/>
    </row>
    <row r="51" spans="1:12" s="10" customFormat="1" ht="12.75">
      <c r="A51" s="25">
        <v>83</v>
      </c>
      <c r="B51" s="14">
        <v>31</v>
      </c>
      <c r="C51" s="26">
        <v>1968</v>
      </c>
      <c r="D51" s="10" t="s">
        <v>116</v>
      </c>
      <c r="E51" s="10" t="s">
        <v>119</v>
      </c>
      <c r="F51" s="13">
        <v>0.026909722222222224</v>
      </c>
      <c r="G51" s="14" t="s">
        <v>72</v>
      </c>
      <c r="H51" s="7"/>
      <c r="L51" s="7"/>
    </row>
    <row r="52" spans="1:12" s="10" customFormat="1" ht="12.75">
      <c r="A52" s="26">
        <v>19</v>
      </c>
      <c r="B52" s="14">
        <v>32</v>
      </c>
      <c r="C52" s="26">
        <v>1978</v>
      </c>
      <c r="D52" s="10" t="s">
        <v>151</v>
      </c>
      <c r="E52" s="10" t="s">
        <v>152</v>
      </c>
      <c r="F52" s="13">
        <v>0.027303240740740743</v>
      </c>
      <c r="G52" s="14" t="s">
        <v>79</v>
      </c>
      <c r="H52" s="7"/>
      <c r="L52" s="7"/>
    </row>
    <row r="53" spans="1:12" s="10" customFormat="1" ht="12.75">
      <c r="A53" s="26">
        <v>18</v>
      </c>
      <c r="B53" s="14">
        <v>33</v>
      </c>
      <c r="C53" s="26">
        <v>1983</v>
      </c>
      <c r="D53" s="10" t="s">
        <v>153</v>
      </c>
      <c r="E53" s="10" t="s">
        <v>126</v>
      </c>
      <c r="F53" s="13">
        <v>0.027511574074074074</v>
      </c>
      <c r="G53" s="14" t="s">
        <v>83</v>
      </c>
      <c r="H53" s="7"/>
      <c r="L53" s="7"/>
    </row>
    <row r="54" spans="1:12" s="10" customFormat="1" ht="12.75">
      <c r="A54" s="26">
        <v>48</v>
      </c>
      <c r="B54" s="14">
        <v>34</v>
      </c>
      <c r="C54" s="26">
        <v>1960</v>
      </c>
      <c r="D54" s="10" t="s">
        <v>134</v>
      </c>
      <c r="E54" s="10" t="s">
        <v>37</v>
      </c>
      <c r="F54" s="13">
        <v>0.027766203703703706</v>
      </c>
      <c r="G54" s="14" t="s">
        <v>93</v>
      </c>
      <c r="H54" s="7"/>
      <c r="L54" s="7"/>
    </row>
    <row r="55" spans="1:12" s="10" customFormat="1" ht="12.75">
      <c r="A55" s="26">
        <v>52</v>
      </c>
      <c r="B55" s="14">
        <v>35</v>
      </c>
      <c r="C55" s="26">
        <v>1959</v>
      </c>
      <c r="D55" s="10" t="s">
        <v>41</v>
      </c>
      <c r="E55" s="10" t="s">
        <v>42</v>
      </c>
      <c r="F55" s="13">
        <v>0.027962962962962964</v>
      </c>
      <c r="G55" s="14" t="s">
        <v>94</v>
      </c>
      <c r="H55" s="7"/>
      <c r="L55" s="7"/>
    </row>
    <row r="56" spans="1:12" s="10" customFormat="1" ht="12.75">
      <c r="A56" s="26">
        <v>11</v>
      </c>
      <c r="B56" s="14">
        <v>36</v>
      </c>
      <c r="C56" s="26">
        <v>1977</v>
      </c>
      <c r="D56" s="10" t="s">
        <v>113</v>
      </c>
      <c r="E56" s="10" t="s">
        <v>48</v>
      </c>
      <c r="F56" s="13">
        <v>0.028414351851851847</v>
      </c>
      <c r="G56" s="14" t="s">
        <v>95</v>
      </c>
      <c r="H56" s="7"/>
      <c r="L56" s="7"/>
    </row>
    <row r="57" spans="1:12" s="10" customFormat="1" ht="12.75">
      <c r="A57" s="26">
        <v>88</v>
      </c>
      <c r="B57" s="14">
        <v>37</v>
      </c>
      <c r="C57" s="26">
        <v>1985</v>
      </c>
      <c r="D57" s="10" t="s">
        <v>123</v>
      </c>
      <c r="E57" s="10" t="s">
        <v>37</v>
      </c>
      <c r="F57" s="13">
        <v>0.028564814814814817</v>
      </c>
      <c r="G57" s="14" t="s">
        <v>96</v>
      </c>
      <c r="H57" s="7"/>
      <c r="L57" s="7"/>
    </row>
    <row r="58" spans="1:12" s="10" customFormat="1" ht="12.75">
      <c r="A58" s="26">
        <v>15</v>
      </c>
      <c r="B58" s="14">
        <v>38</v>
      </c>
      <c r="C58" s="26">
        <v>1981</v>
      </c>
      <c r="D58" s="10" t="s">
        <v>154</v>
      </c>
      <c r="E58" s="10" t="s">
        <v>150</v>
      </c>
      <c r="F58" s="13">
        <v>0.029386574074074075</v>
      </c>
      <c r="G58" s="14" t="s">
        <v>101</v>
      </c>
      <c r="H58" s="7"/>
      <c r="L58" s="7"/>
    </row>
    <row r="59" spans="1:12" s="10" customFormat="1" ht="12.75">
      <c r="A59" s="26">
        <v>27</v>
      </c>
      <c r="B59" s="14">
        <v>39</v>
      </c>
      <c r="C59" s="26">
        <v>1969</v>
      </c>
      <c r="D59" s="10" t="s">
        <v>30</v>
      </c>
      <c r="E59" s="10" t="s">
        <v>50</v>
      </c>
      <c r="F59" s="13">
        <v>0.02939814814814815</v>
      </c>
      <c r="G59" s="14" t="s">
        <v>102</v>
      </c>
      <c r="H59" s="7"/>
      <c r="L59" s="7"/>
    </row>
    <row r="60" spans="1:12" s="10" customFormat="1" ht="12.75">
      <c r="A60" s="26">
        <v>53</v>
      </c>
      <c r="B60" s="14">
        <v>40</v>
      </c>
      <c r="C60" s="26">
        <v>1964</v>
      </c>
      <c r="D60" s="10" t="s">
        <v>64</v>
      </c>
      <c r="E60" s="10" t="s">
        <v>24</v>
      </c>
      <c r="F60" s="13">
        <v>0.029594907407407407</v>
      </c>
      <c r="G60" s="14" t="s">
        <v>107</v>
      </c>
      <c r="H60" s="7"/>
      <c r="L60" s="7"/>
    </row>
    <row r="61" spans="1:12" s="10" customFormat="1" ht="12.75">
      <c r="A61" s="26">
        <v>63</v>
      </c>
      <c r="B61" s="14">
        <v>41</v>
      </c>
      <c r="C61" s="26">
        <v>1946</v>
      </c>
      <c r="D61" s="10" t="s">
        <v>49</v>
      </c>
      <c r="E61" s="10" t="s">
        <v>37</v>
      </c>
      <c r="F61" s="13">
        <v>0.02981481481481481</v>
      </c>
      <c r="G61" s="14" t="s">
        <v>158</v>
      </c>
      <c r="H61" s="7"/>
      <c r="L61" s="7"/>
    </row>
    <row r="62" spans="1:12" s="10" customFormat="1" ht="12.75">
      <c r="A62" s="26">
        <v>2</v>
      </c>
      <c r="B62" s="14">
        <v>42</v>
      </c>
      <c r="C62" s="26">
        <v>1984</v>
      </c>
      <c r="D62" s="10" t="s">
        <v>155</v>
      </c>
      <c r="E62" s="10" t="s">
        <v>29</v>
      </c>
      <c r="F62" s="13">
        <v>0.030104166666666668</v>
      </c>
      <c r="G62" s="14" t="s">
        <v>160</v>
      </c>
      <c r="H62" s="7"/>
      <c r="L62" s="7"/>
    </row>
    <row r="63" spans="1:12" s="10" customFormat="1" ht="12.75">
      <c r="A63" s="26">
        <v>21</v>
      </c>
      <c r="B63" s="14">
        <v>43</v>
      </c>
      <c r="C63" s="26">
        <v>1965</v>
      </c>
      <c r="D63" s="10" t="s">
        <v>138</v>
      </c>
      <c r="E63" s="10" t="s">
        <v>50</v>
      </c>
      <c r="F63" s="13">
        <v>0.030324074074074073</v>
      </c>
      <c r="G63" s="14" t="s">
        <v>163</v>
      </c>
      <c r="H63" s="7"/>
      <c r="L63" s="7"/>
    </row>
    <row r="64" spans="1:12" s="10" customFormat="1" ht="12.75">
      <c r="A64" s="26">
        <v>82</v>
      </c>
      <c r="B64" s="14">
        <v>44</v>
      </c>
      <c r="C64" s="26">
        <v>1988</v>
      </c>
      <c r="D64" s="10" t="s">
        <v>124</v>
      </c>
      <c r="E64" s="10" t="s">
        <v>126</v>
      </c>
      <c r="F64" s="13">
        <v>0.030393518518518518</v>
      </c>
      <c r="G64" s="14" t="s">
        <v>108</v>
      </c>
      <c r="H64" s="7"/>
      <c r="L64" s="7"/>
    </row>
    <row r="65" spans="1:12" s="10" customFormat="1" ht="12.75">
      <c r="A65" s="26">
        <v>24</v>
      </c>
      <c r="B65" s="14">
        <v>45</v>
      </c>
      <c r="C65" s="26">
        <v>1965</v>
      </c>
      <c r="D65" s="10" t="s">
        <v>36</v>
      </c>
      <c r="E65" s="10" t="s">
        <v>37</v>
      </c>
      <c r="F65" s="13">
        <v>0.030474537037037036</v>
      </c>
      <c r="G65" s="14" t="s">
        <v>157</v>
      </c>
      <c r="H65" s="7"/>
      <c r="L65" s="7"/>
    </row>
    <row r="66" spans="1:12" s="10" customFormat="1" ht="12.75">
      <c r="A66" s="26">
        <v>610</v>
      </c>
      <c r="B66" s="14">
        <v>46</v>
      </c>
      <c r="C66" s="26">
        <v>1950</v>
      </c>
      <c r="D66" s="10" t="s">
        <v>128</v>
      </c>
      <c r="E66" s="10" t="s">
        <v>37</v>
      </c>
      <c r="F66" s="13">
        <v>0.03130787037037037</v>
      </c>
      <c r="G66" s="14" t="s">
        <v>162</v>
      </c>
      <c r="H66" s="7"/>
      <c r="L66" s="7"/>
    </row>
    <row r="67" spans="1:12" s="10" customFormat="1" ht="12.75">
      <c r="A67" s="26">
        <v>44</v>
      </c>
      <c r="B67" s="14">
        <v>47</v>
      </c>
      <c r="C67" s="26">
        <v>1964</v>
      </c>
      <c r="D67" s="10" t="s">
        <v>54</v>
      </c>
      <c r="E67" s="10" t="s">
        <v>37</v>
      </c>
      <c r="F67" s="13">
        <v>0.03149305555555556</v>
      </c>
      <c r="G67" s="14" t="s">
        <v>165</v>
      </c>
      <c r="H67" s="7"/>
      <c r="L67" s="7"/>
    </row>
    <row r="68" spans="1:12" s="10" customFormat="1" ht="12.75">
      <c r="A68" s="26">
        <v>1</v>
      </c>
      <c r="B68" s="14">
        <v>48</v>
      </c>
      <c r="C68" s="26">
        <v>1985</v>
      </c>
      <c r="D68" s="10" t="s">
        <v>65</v>
      </c>
      <c r="E68" s="10" t="s">
        <v>29</v>
      </c>
      <c r="F68" s="13">
        <v>0.0321875</v>
      </c>
      <c r="G68" s="14" t="s">
        <v>168</v>
      </c>
      <c r="H68" s="7"/>
      <c r="L68" s="7"/>
    </row>
    <row r="69" spans="1:12" s="10" customFormat="1" ht="12.75">
      <c r="A69" s="26">
        <v>45</v>
      </c>
      <c r="B69" s="14">
        <v>49</v>
      </c>
      <c r="C69" s="26">
        <v>1962</v>
      </c>
      <c r="D69" s="10" t="s">
        <v>135</v>
      </c>
      <c r="E69" s="10" t="s">
        <v>37</v>
      </c>
      <c r="F69" s="13">
        <v>0.03228009259259259</v>
      </c>
      <c r="G69" s="14" t="s">
        <v>89</v>
      </c>
      <c r="H69" s="7"/>
      <c r="L69" s="7"/>
    </row>
    <row r="70" spans="1:12" s="10" customFormat="1" ht="12.75">
      <c r="A70" s="26">
        <v>89</v>
      </c>
      <c r="B70" s="14">
        <v>50</v>
      </c>
      <c r="C70" s="26">
        <v>1964</v>
      </c>
      <c r="D70" s="10" t="s">
        <v>47</v>
      </c>
      <c r="E70" s="10" t="s">
        <v>37</v>
      </c>
      <c r="F70" s="13">
        <v>0.03230324074074074</v>
      </c>
      <c r="G70" s="14" t="s">
        <v>91</v>
      </c>
      <c r="H70" s="7"/>
      <c r="L70" s="7"/>
    </row>
    <row r="71" spans="1:12" s="10" customFormat="1" ht="12.75">
      <c r="A71" s="26">
        <v>62</v>
      </c>
      <c r="B71" s="14">
        <v>51</v>
      </c>
      <c r="C71" s="26">
        <v>1950</v>
      </c>
      <c r="D71" s="10" t="s">
        <v>38</v>
      </c>
      <c r="E71" s="10" t="s">
        <v>39</v>
      </c>
      <c r="F71" s="13">
        <v>0.03274305555555555</v>
      </c>
      <c r="G71" s="14" t="s">
        <v>104</v>
      </c>
      <c r="H71" s="7"/>
      <c r="L71" s="7"/>
    </row>
    <row r="72" spans="1:12" s="10" customFormat="1" ht="12.75">
      <c r="A72" s="26">
        <v>46</v>
      </c>
      <c r="B72" s="14">
        <v>52</v>
      </c>
      <c r="C72" s="26">
        <v>1957</v>
      </c>
      <c r="D72" s="10" t="s">
        <v>40</v>
      </c>
      <c r="E72" s="10" t="s">
        <v>50</v>
      </c>
      <c r="F72" s="13">
        <v>0.03342592592592592</v>
      </c>
      <c r="G72" s="14" t="s">
        <v>111</v>
      </c>
      <c r="H72" s="7"/>
      <c r="L72" s="7"/>
    </row>
    <row r="73" spans="1:12" s="10" customFormat="1" ht="12.75">
      <c r="A73" s="26">
        <v>85</v>
      </c>
      <c r="B73" s="14">
        <v>53</v>
      </c>
      <c r="C73" s="26">
        <v>1985</v>
      </c>
      <c r="D73" s="10" t="s">
        <v>125</v>
      </c>
      <c r="E73" s="10" t="s">
        <v>127</v>
      </c>
      <c r="F73" s="13">
        <v>0.03671296296296296</v>
      </c>
      <c r="G73" s="14" t="s">
        <v>164</v>
      </c>
      <c r="H73" s="7"/>
      <c r="L73" s="7"/>
    </row>
    <row r="74" spans="1:12" s="10" customFormat="1" ht="12.75">
      <c r="A74" s="26">
        <v>61</v>
      </c>
      <c r="B74" s="14">
        <v>54</v>
      </c>
      <c r="C74" s="26">
        <v>1940</v>
      </c>
      <c r="D74" s="10" t="s">
        <v>28</v>
      </c>
      <c r="E74" s="10" t="s">
        <v>37</v>
      </c>
      <c r="F74" s="13">
        <v>0.03777777777777778</v>
      </c>
      <c r="G74" s="25" t="s">
        <v>98</v>
      </c>
      <c r="H74" s="7"/>
      <c r="L74" s="7"/>
    </row>
    <row r="75" spans="1:12" s="10" customFormat="1" ht="12.75">
      <c r="A75" s="26">
        <v>84</v>
      </c>
      <c r="B75" s="14">
        <v>55</v>
      </c>
      <c r="C75" s="26">
        <v>1965</v>
      </c>
      <c r="D75" s="10" t="s">
        <v>117</v>
      </c>
      <c r="E75" s="10" t="s">
        <v>120</v>
      </c>
      <c r="F75" s="13">
        <v>0.03795138888888889</v>
      </c>
      <c r="G75" s="14" t="s">
        <v>161</v>
      </c>
      <c r="H75" s="7"/>
      <c r="L75" s="7"/>
    </row>
    <row r="76" spans="1:12" s="10" customFormat="1" ht="12.75">
      <c r="A76" s="26">
        <v>87</v>
      </c>
      <c r="B76" s="14">
        <v>56</v>
      </c>
      <c r="C76" s="26">
        <v>1962</v>
      </c>
      <c r="D76" s="10" t="s">
        <v>118</v>
      </c>
      <c r="E76" s="10" t="s">
        <v>121</v>
      </c>
      <c r="F76" s="13">
        <v>0.04091435185185185</v>
      </c>
      <c r="G76" s="14" t="s">
        <v>166</v>
      </c>
      <c r="H76" s="7"/>
      <c r="L76" s="7"/>
    </row>
    <row r="77" spans="1:12" s="10" customFormat="1" ht="12.75">
      <c r="A77" s="26">
        <v>64</v>
      </c>
      <c r="B77" s="14">
        <v>57</v>
      </c>
      <c r="C77" s="26">
        <v>1943</v>
      </c>
      <c r="D77" s="10" t="s">
        <v>129</v>
      </c>
      <c r="E77" s="10" t="s">
        <v>37</v>
      </c>
      <c r="F77" s="13">
        <v>0.04163194444444445</v>
      </c>
      <c r="G77" s="14" t="s">
        <v>167</v>
      </c>
      <c r="H77" s="7"/>
      <c r="L77" s="7"/>
    </row>
    <row r="79" spans="1:11" s="18" customFormat="1" ht="14.25">
      <c r="A79" s="16" t="s">
        <v>115</v>
      </c>
      <c r="B79" s="17"/>
      <c r="C79" s="16"/>
      <c r="D79" s="16"/>
      <c r="E79" s="16" t="s">
        <v>46</v>
      </c>
      <c r="F79" s="16"/>
      <c r="G79" s="23"/>
      <c r="H79" s="18" t="str">
        <f>"&lt;TR&gt;&lt;TD COLSPAN=4 align=center&gt;&lt;FONT SIZE=+1&gt;&lt;I&gt;"&amp;A79&amp;"&lt;/I&gt;&lt;/FONT&gt;&lt;TD COLSPAN=3 align=center&gt;&lt;FONT SIZE=+1&gt;&lt;I&gt;"&amp;E79&amp;"&lt;/I&gt;&lt;/FONT&gt;"</f>
        <v>&lt;TR&gt;&lt;TD COLSPAN=4 align=center&gt;&lt;FONT SIZE=+1&gt;&lt;I&gt;Schimmerová Hana&lt;/I&gt;&lt;/FONT&gt;&lt;TD COLSPAN=3 align=center&gt;&lt;FONT SIZE=+1&gt;&lt;I&gt;Jan Hora&lt;/I&gt;&lt;/FONT&gt;</v>
      </c>
      <c r="K79" s="19"/>
    </row>
    <row r="80" spans="1:11" s="18" customFormat="1" ht="14.25">
      <c r="A80" s="17" t="s">
        <v>12</v>
      </c>
      <c r="B80" s="17"/>
      <c r="C80" s="17"/>
      <c r="D80" s="17"/>
      <c r="E80" s="17" t="s">
        <v>13</v>
      </c>
      <c r="F80" s="17"/>
      <c r="G80" s="15"/>
      <c r="H80" s="18" t="str">
        <f>"&lt;TR&gt;&lt;TD COLSPAN=4 align=center&gt;"&amp;A80&amp;"&lt;TD COLSPAN=3 align=center&gt;"&amp;E80</f>
        <v>&lt;TR&gt;&lt;TD COLSPAN=4 align=center&gt;hlavní rozhodčí&lt;TD COLSPAN=3 align=center&gt;ředitel závodu</v>
      </c>
      <c r="K80" s="19"/>
    </row>
  </sheetData>
  <sheetProtection/>
  <mergeCells count="5">
    <mergeCell ref="A19:F19"/>
    <mergeCell ref="A13:F13"/>
    <mergeCell ref="A15:F15"/>
    <mergeCell ref="A16:F16"/>
    <mergeCell ref="A17:F17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="145" zoomScaleNormal="145" zoomScalePageLayoutView="0" workbookViewId="0" topLeftCell="A13">
      <selection activeCell="A33" sqref="A33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7" width="10.83203125" style="24" customWidth="1"/>
    <col min="8" max="12" width="0" style="0" hidden="1" customWidth="1"/>
  </cols>
  <sheetData>
    <row r="1" spans="7:8" ht="12.75" hidden="1">
      <c r="G1" s="20"/>
      <c r="H1" t="s">
        <v>14</v>
      </c>
    </row>
    <row r="2" spans="7:8" ht="12.75" hidden="1">
      <c r="G2" s="20"/>
      <c r="H2" t="s">
        <v>15</v>
      </c>
    </row>
    <row r="3" spans="7:8" ht="12.75" hidden="1">
      <c r="G3" s="20"/>
      <c r="H3" t="s">
        <v>16</v>
      </c>
    </row>
    <row r="4" spans="7:8" ht="12.75" hidden="1">
      <c r="G4" s="20"/>
      <c r="H4" t="s">
        <v>34</v>
      </c>
    </row>
    <row r="5" spans="7:8" ht="12.75" hidden="1">
      <c r="G5" s="20"/>
      <c r="H5" t="s">
        <v>17</v>
      </c>
    </row>
    <row r="6" spans="7:8" ht="12.75" hidden="1">
      <c r="G6" s="20"/>
      <c r="H6" t="s">
        <v>18</v>
      </c>
    </row>
    <row r="7" spans="7:8" ht="12.75" hidden="1">
      <c r="G7" s="20"/>
      <c r="H7" t="s">
        <v>19</v>
      </c>
    </row>
    <row r="8" spans="7:8" ht="12.75" hidden="1">
      <c r="G8" s="20"/>
      <c r="H8" t="s">
        <v>20</v>
      </c>
    </row>
    <row r="9" spans="7:8" ht="12.75" hidden="1">
      <c r="G9" s="20"/>
      <c r="H9" t="s">
        <v>19</v>
      </c>
    </row>
    <row r="10" spans="7:8" ht="12.75" hidden="1">
      <c r="G10" s="20"/>
      <c r="H10" t="s">
        <v>21</v>
      </c>
    </row>
    <row r="11" spans="7:8" ht="12.75" hidden="1">
      <c r="G11" s="20"/>
      <c r="H11" t="s">
        <v>33</v>
      </c>
    </row>
    <row r="12" spans="7:8" ht="12.75" hidden="1">
      <c r="G12" s="20"/>
      <c r="H12" t="s">
        <v>19</v>
      </c>
    </row>
    <row r="13" spans="1:11" s="5" customFormat="1" ht="26.25" customHeight="1" thickBot="1">
      <c r="A13" s="31" t="s">
        <v>11</v>
      </c>
      <c r="B13" s="32"/>
      <c r="C13" s="32"/>
      <c r="D13" s="32"/>
      <c r="E13" s="32"/>
      <c r="F13" s="32"/>
      <c r="G13" s="33"/>
      <c r="H13" s="3"/>
      <c r="I13" s="3"/>
      <c r="J13" s="3"/>
      <c r="K13" s="4"/>
    </row>
    <row r="14" spans="1:11" s="2" customFormat="1" ht="9" customHeight="1">
      <c r="A14" s="6"/>
      <c r="B14" s="6"/>
      <c r="C14" s="6"/>
      <c r="D14" s="6"/>
      <c r="E14" s="6"/>
      <c r="F14" s="6"/>
      <c r="G14" s="21"/>
      <c r="H14" s="7"/>
      <c r="I14" s="7"/>
      <c r="J14" s="7"/>
      <c r="K14"/>
    </row>
    <row r="15" spans="1:10" s="10" customFormat="1" ht="17.25" customHeight="1">
      <c r="A15" s="34" t="s">
        <v>169</v>
      </c>
      <c r="B15" s="34"/>
      <c r="C15" s="34"/>
      <c r="D15" s="34"/>
      <c r="E15" s="34"/>
      <c r="F15" s="34"/>
      <c r="G15" s="34"/>
      <c r="H15" s="7"/>
      <c r="I15" s="9"/>
      <c r="J15" s="9"/>
    </row>
    <row r="16" spans="1:8" s="10" customFormat="1" ht="17.25" customHeight="1">
      <c r="A16" s="35" t="s">
        <v>156</v>
      </c>
      <c r="B16" s="35"/>
      <c r="C16" s="35"/>
      <c r="D16" s="35"/>
      <c r="E16" s="35"/>
      <c r="F16" s="35"/>
      <c r="G16" s="35"/>
      <c r="H16" s="10" t="str">
        <f>"&lt;TR&gt;&lt;TD COLSPAN=7&gt;"&amp;A16</f>
        <v>&lt;TR&gt;&lt;TD COLSPAN=7&gt;Stříbro 08.03.2014</v>
      </c>
    </row>
    <row r="17" spans="1:7" s="10" customFormat="1" ht="17.25" customHeight="1">
      <c r="A17" s="34" t="s">
        <v>60</v>
      </c>
      <c r="B17" s="34"/>
      <c r="C17" s="34"/>
      <c r="D17" s="34"/>
      <c r="E17" s="34"/>
      <c r="F17" s="34"/>
      <c r="G17" s="34"/>
    </row>
    <row r="18" spans="1:7" s="10" customFormat="1" ht="8.25" customHeight="1">
      <c r="A18" s="8"/>
      <c r="B18" s="8"/>
      <c r="C18" s="8"/>
      <c r="D18" s="8"/>
      <c r="E18" s="8"/>
      <c r="F18" s="8"/>
      <c r="G18" s="22"/>
    </row>
    <row r="19" spans="1:10" s="10" customFormat="1" ht="15.75">
      <c r="A19" s="36" t="s">
        <v>7</v>
      </c>
      <c r="B19" s="36"/>
      <c r="C19" s="36"/>
      <c r="D19" s="36"/>
      <c r="E19" s="36"/>
      <c r="F19" s="36"/>
      <c r="G19" s="36"/>
      <c r="H19" s="36" t="str">
        <f>"&lt;TR&gt;&lt;TD COLSPAN=7&gt;&lt;FONT SIZE=+1&gt;&lt;B&gt;&lt;BR&gt;"&amp;A19&amp;"&lt;/B&gt;&lt;/FONT&gt;"</f>
        <v>&lt;TR&gt;&lt;TD COLSPAN=7&gt;&lt;FONT SIZE=+1&gt;&lt;B&gt;&lt;BR&gt;Muži 18 - 39 let:&lt;/B&gt;&lt;/FONT&gt;</v>
      </c>
      <c r="I19" s="36"/>
      <c r="J19" s="36"/>
    </row>
    <row r="20" spans="1:8" s="10" customFormat="1" ht="12.75">
      <c r="A20" s="12" t="s">
        <v>1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31</v>
      </c>
      <c r="H20" s="7" t="s">
        <v>32</v>
      </c>
    </row>
    <row r="21" spans="1:12" s="10" customFormat="1" ht="12.75">
      <c r="A21" s="26">
        <v>10</v>
      </c>
      <c r="B21" s="14" t="s">
        <v>68</v>
      </c>
      <c r="C21" s="26">
        <v>1982</v>
      </c>
      <c r="D21" s="10" t="s">
        <v>66</v>
      </c>
      <c r="E21" s="10" t="s">
        <v>67</v>
      </c>
      <c r="F21" s="13">
        <v>0.019884259259259258</v>
      </c>
      <c r="G21" s="14" t="s">
        <v>68</v>
      </c>
      <c r="H21" s="7"/>
      <c r="L21" s="7"/>
    </row>
    <row r="22" spans="1:12" s="10" customFormat="1" ht="12.75">
      <c r="A22" s="26">
        <v>5</v>
      </c>
      <c r="B22" s="14" t="s">
        <v>69</v>
      </c>
      <c r="C22" s="26">
        <v>1991</v>
      </c>
      <c r="D22" s="10" t="s">
        <v>139</v>
      </c>
      <c r="E22" s="10" t="s">
        <v>137</v>
      </c>
      <c r="F22" s="13">
        <v>0.020833333333333332</v>
      </c>
      <c r="G22" s="14" t="s">
        <v>69</v>
      </c>
      <c r="H22" s="7"/>
      <c r="L22" s="7"/>
    </row>
    <row r="23" spans="1:12" s="10" customFormat="1" ht="12.75">
      <c r="A23" s="26">
        <v>20</v>
      </c>
      <c r="B23" s="14" t="s">
        <v>70</v>
      </c>
      <c r="C23" s="26">
        <v>1976</v>
      </c>
      <c r="D23" s="10" t="s">
        <v>140</v>
      </c>
      <c r="E23" s="10" t="s">
        <v>37</v>
      </c>
      <c r="F23" s="13">
        <v>0.020925925925925928</v>
      </c>
      <c r="G23" s="14" t="s">
        <v>70</v>
      </c>
      <c r="H23" s="7"/>
      <c r="L23" s="7"/>
    </row>
    <row r="24" spans="1:12" s="10" customFormat="1" ht="12.75">
      <c r="A24" s="26">
        <v>6</v>
      </c>
      <c r="B24" s="14" t="s">
        <v>71</v>
      </c>
      <c r="C24" s="26">
        <v>1991</v>
      </c>
      <c r="D24" s="10" t="s">
        <v>141</v>
      </c>
      <c r="E24" s="10" t="s">
        <v>137</v>
      </c>
      <c r="F24" s="13">
        <v>0.021909722222222223</v>
      </c>
      <c r="G24" s="14" t="s">
        <v>73</v>
      </c>
      <c r="H24" s="7"/>
      <c r="L24" s="7"/>
    </row>
    <row r="25" spans="1:12" s="10" customFormat="1" ht="12.75">
      <c r="A25" s="26">
        <v>4</v>
      </c>
      <c r="B25" s="14" t="s">
        <v>72</v>
      </c>
      <c r="C25" s="26">
        <v>1982</v>
      </c>
      <c r="D25" s="10" t="s">
        <v>142</v>
      </c>
      <c r="E25" s="10" t="s">
        <v>29</v>
      </c>
      <c r="F25" s="13">
        <v>0.02217592592592593</v>
      </c>
      <c r="G25" s="14" t="s">
        <v>74</v>
      </c>
      <c r="H25" s="7"/>
      <c r="L25" s="7"/>
    </row>
    <row r="26" spans="1:12" s="10" customFormat="1" ht="12.75">
      <c r="A26" s="26">
        <v>28</v>
      </c>
      <c r="B26" s="14" t="s">
        <v>73</v>
      </c>
      <c r="C26" s="26">
        <v>1987</v>
      </c>
      <c r="D26" s="10" t="s">
        <v>143</v>
      </c>
      <c r="E26" s="10" t="s">
        <v>43</v>
      </c>
      <c r="F26" s="13">
        <v>0.022291666666666668</v>
      </c>
      <c r="G26" s="14" t="s">
        <v>75</v>
      </c>
      <c r="H26" s="7"/>
      <c r="L26" s="7"/>
    </row>
    <row r="27" spans="1:12" s="10" customFormat="1" ht="12.75">
      <c r="A27" s="26">
        <v>9</v>
      </c>
      <c r="B27" s="14" t="s">
        <v>74</v>
      </c>
      <c r="C27" s="26">
        <v>1988</v>
      </c>
      <c r="D27" s="10" t="s">
        <v>144</v>
      </c>
      <c r="E27" s="10" t="s">
        <v>145</v>
      </c>
      <c r="F27" s="13">
        <v>0.022349537037037032</v>
      </c>
      <c r="G27" s="14" t="s">
        <v>76</v>
      </c>
      <c r="H27" s="7"/>
      <c r="L27" s="7"/>
    </row>
    <row r="28" spans="1:12" s="10" customFormat="1" ht="12.75">
      <c r="A28" s="26">
        <v>3</v>
      </c>
      <c r="B28" s="14" t="s">
        <v>75</v>
      </c>
      <c r="C28" s="26">
        <v>1989</v>
      </c>
      <c r="D28" s="10" t="s">
        <v>146</v>
      </c>
      <c r="E28" s="10" t="s">
        <v>137</v>
      </c>
      <c r="F28" s="13">
        <v>0.02259259259259259</v>
      </c>
      <c r="G28" s="14" t="s">
        <v>77</v>
      </c>
      <c r="H28" s="7"/>
      <c r="L28" s="7"/>
    </row>
    <row r="29" spans="1:12" s="10" customFormat="1" ht="12.75">
      <c r="A29" s="26">
        <v>12</v>
      </c>
      <c r="B29" s="14" t="s">
        <v>76</v>
      </c>
      <c r="C29" s="26">
        <v>1985</v>
      </c>
      <c r="D29" s="10" t="s">
        <v>45</v>
      </c>
      <c r="E29" s="10" t="s">
        <v>37</v>
      </c>
      <c r="F29" s="13">
        <v>0.02390046296296296</v>
      </c>
      <c r="G29" s="14" t="s">
        <v>82</v>
      </c>
      <c r="H29" s="7"/>
      <c r="L29" s="7"/>
    </row>
    <row r="30" spans="1:12" s="10" customFormat="1" ht="12.75">
      <c r="A30" s="26">
        <v>14</v>
      </c>
      <c r="B30" s="14" t="s">
        <v>77</v>
      </c>
      <c r="C30" s="26">
        <v>1977</v>
      </c>
      <c r="D30" s="10" t="s">
        <v>57</v>
      </c>
      <c r="E30" s="10" t="s">
        <v>48</v>
      </c>
      <c r="F30" s="13">
        <v>0.024189814814814817</v>
      </c>
      <c r="G30" s="14" t="s">
        <v>84</v>
      </c>
      <c r="H30" s="7"/>
      <c r="L30" s="7"/>
    </row>
    <row r="31" spans="1:12" s="10" customFormat="1" ht="12.75">
      <c r="A31" s="26">
        <v>8</v>
      </c>
      <c r="B31" s="14" t="s">
        <v>78</v>
      </c>
      <c r="C31" s="26">
        <v>1980</v>
      </c>
      <c r="D31" s="10" t="s">
        <v>59</v>
      </c>
      <c r="E31" s="10" t="s">
        <v>37</v>
      </c>
      <c r="F31" s="13">
        <v>0.024502314814814814</v>
      </c>
      <c r="G31" s="14" t="s">
        <v>86</v>
      </c>
      <c r="H31" s="7"/>
      <c r="L31" s="7"/>
    </row>
    <row r="32" spans="1:12" s="10" customFormat="1" ht="12.75">
      <c r="A32" s="26">
        <v>7</v>
      </c>
      <c r="B32" s="14" t="s">
        <v>79</v>
      </c>
      <c r="C32" s="26">
        <v>1978</v>
      </c>
      <c r="D32" s="10" t="s">
        <v>55</v>
      </c>
      <c r="E32" s="10" t="s">
        <v>56</v>
      </c>
      <c r="F32" s="13">
        <v>0.024722222222222225</v>
      </c>
      <c r="G32" s="14" t="s">
        <v>87</v>
      </c>
      <c r="H32" s="7"/>
      <c r="L32" s="7"/>
    </row>
    <row r="33" spans="1:12" s="10" customFormat="1" ht="12.75">
      <c r="A33" s="26">
        <v>17</v>
      </c>
      <c r="B33" s="14" t="s">
        <v>80</v>
      </c>
      <c r="C33" s="26">
        <v>1982</v>
      </c>
      <c r="D33" s="10" t="s">
        <v>147</v>
      </c>
      <c r="E33" s="10" t="s">
        <v>148</v>
      </c>
      <c r="F33" s="13">
        <v>0.024722222222222225</v>
      </c>
      <c r="G33" s="14" t="s">
        <v>88</v>
      </c>
      <c r="H33" s="7"/>
      <c r="L33" s="7"/>
    </row>
    <row r="34" spans="1:12" s="10" customFormat="1" ht="12.75">
      <c r="A34" s="26">
        <v>13</v>
      </c>
      <c r="B34" s="14" t="s">
        <v>81</v>
      </c>
      <c r="C34" s="26">
        <v>1980</v>
      </c>
      <c r="D34" s="10" t="s">
        <v>58</v>
      </c>
      <c r="E34" s="10" t="s">
        <v>37</v>
      </c>
      <c r="F34" s="13">
        <v>0.025486111111111112</v>
      </c>
      <c r="G34" s="14" t="s">
        <v>90</v>
      </c>
      <c r="H34" s="7"/>
      <c r="L34" s="7"/>
    </row>
    <row r="35" spans="1:12" s="10" customFormat="1" ht="12.75">
      <c r="A35" s="26">
        <v>16</v>
      </c>
      <c r="B35" s="14" t="s">
        <v>82</v>
      </c>
      <c r="C35" s="26">
        <v>1982</v>
      </c>
      <c r="D35" s="10" t="s">
        <v>149</v>
      </c>
      <c r="E35" s="10" t="s">
        <v>150</v>
      </c>
      <c r="F35" s="13">
        <v>0.026261574074074076</v>
      </c>
      <c r="G35" s="14" t="s">
        <v>92</v>
      </c>
      <c r="H35" s="7"/>
      <c r="L35" s="7"/>
    </row>
    <row r="36" spans="1:12" s="10" customFormat="1" ht="12.75">
      <c r="A36" s="26">
        <v>19</v>
      </c>
      <c r="B36" s="14" t="s">
        <v>83</v>
      </c>
      <c r="C36" s="26">
        <v>1978</v>
      </c>
      <c r="D36" s="10" t="s">
        <v>151</v>
      </c>
      <c r="E36" s="10" t="s">
        <v>152</v>
      </c>
      <c r="F36" s="13">
        <v>0.027303240740740743</v>
      </c>
      <c r="G36" s="14" t="s">
        <v>99</v>
      </c>
      <c r="H36" s="7"/>
      <c r="L36" s="7"/>
    </row>
    <row r="37" spans="1:12" s="10" customFormat="1" ht="12.75">
      <c r="A37" s="26">
        <v>18</v>
      </c>
      <c r="B37" s="14" t="s">
        <v>84</v>
      </c>
      <c r="C37" s="26">
        <v>1983</v>
      </c>
      <c r="D37" s="10" t="s">
        <v>153</v>
      </c>
      <c r="E37" s="10" t="s">
        <v>126</v>
      </c>
      <c r="F37" s="13">
        <v>0.027511574074074074</v>
      </c>
      <c r="G37" s="14" t="s">
        <v>100</v>
      </c>
      <c r="H37" s="7"/>
      <c r="L37" s="7"/>
    </row>
    <row r="38" spans="1:12" s="10" customFormat="1" ht="12.75">
      <c r="A38" s="26">
        <v>11</v>
      </c>
      <c r="B38" s="14" t="s">
        <v>85</v>
      </c>
      <c r="C38" s="26">
        <v>1977</v>
      </c>
      <c r="D38" s="10" t="s">
        <v>113</v>
      </c>
      <c r="E38" s="10" t="s">
        <v>48</v>
      </c>
      <c r="F38" s="13">
        <v>0.028414351851851847</v>
      </c>
      <c r="G38" s="14" t="s">
        <v>103</v>
      </c>
      <c r="H38" s="7"/>
      <c r="L38" s="7"/>
    </row>
    <row r="39" spans="1:12" s="10" customFormat="1" ht="12.75">
      <c r="A39" s="26">
        <v>15</v>
      </c>
      <c r="B39" s="14" t="s">
        <v>86</v>
      </c>
      <c r="C39" s="26">
        <v>1981</v>
      </c>
      <c r="D39" s="10" t="s">
        <v>154</v>
      </c>
      <c r="E39" s="10" t="s">
        <v>150</v>
      </c>
      <c r="F39" s="13">
        <v>0.029386574074074075</v>
      </c>
      <c r="G39" s="14" t="s">
        <v>105</v>
      </c>
      <c r="H39" s="7"/>
      <c r="L39" s="7"/>
    </row>
    <row r="40" spans="1:12" s="10" customFormat="1" ht="12.75">
      <c r="A40" s="26">
        <v>2</v>
      </c>
      <c r="B40" s="14" t="s">
        <v>87</v>
      </c>
      <c r="C40" s="26">
        <v>1984</v>
      </c>
      <c r="D40" s="10" t="s">
        <v>155</v>
      </c>
      <c r="E40" s="10" t="s">
        <v>29</v>
      </c>
      <c r="F40" s="13">
        <v>0.030104166666666668</v>
      </c>
      <c r="G40" s="14" t="s">
        <v>109</v>
      </c>
      <c r="H40" s="7"/>
      <c r="L40" s="7"/>
    </row>
    <row r="41" spans="1:12" s="10" customFormat="1" ht="12.75">
      <c r="A41" s="26">
        <v>1</v>
      </c>
      <c r="B41" s="14" t="s">
        <v>88</v>
      </c>
      <c r="C41" s="26">
        <v>1985</v>
      </c>
      <c r="D41" s="10" t="s">
        <v>65</v>
      </c>
      <c r="E41" s="10" t="s">
        <v>29</v>
      </c>
      <c r="F41" s="13">
        <v>0.0321875</v>
      </c>
      <c r="G41" s="14" t="s">
        <v>159</v>
      </c>
      <c r="H41" s="7"/>
      <c r="L41" s="7"/>
    </row>
    <row r="42" spans="1:12" s="10" customFormat="1" ht="15.75">
      <c r="A42" s="36" t="s">
        <v>8</v>
      </c>
      <c r="B42" s="36"/>
      <c r="C42" s="36"/>
      <c r="D42" s="36"/>
      <c r="E42" s="36"/>
      <c r="F42" s="36"/>
      <c r="G42" s="36"/>
      <c r="H42" s="36" t="str">
        <f>"&lt;TR&gt;&lt;TD COLSPAN=7&gt;&lt;FONT SIZE=+1&gt;&lt;B&gt;&lt;BR&gt;"&amp;A42&amp;"&lt;/B&gt;&lt;/FONT&gt;"</f>
        <v>&lt;TR&gt;&lt;TD COLSPAN=7&gt;&lt;FONT SIZE=+1&gt;&lt;B&gt;&lt;BR&gt;Muži 40 - 49 let:&lt;/B&gt;&lt;/FONT&gt;</v>
      </c>
      <c r="I42" s="36"/>
      <c r="J42" s="36"/>
      <c r="L42" s="7">
        <f>COUNTIF(F:F,F42)</f>
        <v>0</v>
      </c>
    </row>
    <row r="43" spans="1:12" s="10" customFormat="1" ht="12.75">
      <c r="A43" s="12" t="s">
        <v>1</v>
      </c>
      <c r="B43" s="12" t="s">
        <v>2</v>
      </c>
      <c r="C43" s="12" t="s">
        <v>3</v>
      </c>
      <c r="D43" s="12" t="s">
        <v>4</v>
      </c>
      <c r="E43" s="12" t="s">
        <v>5</v>
      </c>
      <c r="F43" s="12" t="s">
        <v>6</v>
      </c>
      <c r="G43" s="12" t="s">
        <v>31</v>
      </c>
      <c r="H43" s="7" t="s">
        <v>32</v>
      </c>
      <c r="L43" s="7">
        <f>COUNTIF(F:F,F43)</f>
        <v>6</v>
      </c>
    </row>
    <row r="44" spans="1:12" s="10" customFormat="1" ht="12.75">
      <c r="A44" s="26">
        <v>25</v>
      </c>
      <c r="B44" s="14" t="s">
        <v>68</v>
      </c>
      <c r="C44" s="26">
        <v>1969</v>
      </c>
      <c r="D44" s="10" t="s">
        <v>136</v>
      </c>
      <c r="E44" s="10" t="s">
        <v>137</v>
      </c>
      <c r="F44" s="13">
        <v>0.0227662037037037</v>
      </c>
      <c r="G44" s="14" t="s">
        <v>78</v>
      </c>
      <c r="H44" s="7"/>
      <c r="L44" s="7"/>
    </row>
    <row r="45" spans="1:12" s="10" customFormat="1" ht="12.75">
      <c r="A45" s="26">
        <v>22</v>
      </c>
      <c r="B45" s="14" t="s">
        <v>69</v>
      </c>
      <c r="C45" s="26">
        <v>1972</v>
      </c>
      <c r="D45" s="10" t="s">
        <v>44</v>
      </c>
      <c r="E45" s="10" t="s">
        <v>37</v>
      </c>
      <c r="F45" s="13">
        <v>0.02369212962962963</v>
      </c>
      <c r="G45" s="14" t="s">
        <v>80</v>
      </c>
      <c r="H45" s="7"/>
      <c r="L45" s="7"/>
    </row>
    <row r="46" spans="1:12" s="10" customFormat="1" ht="12.75">
      <c r="A46" s="26">
        <v>26</v>
      </c>
      <c r="B46" s="14" t="s">
        <v>70</v>
      </c>
      <c r="C46" s="26">
        <v>1969</v>
      </c>
      <c r="D46" s="10" t="s">
        <v>53</v>
      </c>
      <c r="E46" s="10" t="s">
        <v>37</v>
      </c>
      <c r="F46" s="13">
        <v>0.023796296296296298</v>
      </c>
      <c r="G46" s="14" t="s">
        <v>81</v>
      </c>
      <c r="H46" s="7"/>
      <c r="L46" s="7"/>
    </row>
    <row r="47" spans="1:12" s="10" customFormat="1" ht="12.75">
      <c r="A47" s="26">
        <v>23</v>
      </c>
      <c r="B47" s="14" t="s">
        <v>71</v>
      </c>
      <c r="C47" s="26">
        <v>1968</v>
      </c>
      <c r="D47" s="10" t="s">
        <v>52</v>
      </c>
      <c r="E47" s="10" t="s">
        <v>37</v>
      </c>
      <c r="F47" s="13">
        <v>0.024467592592592593</v>
      </c>
      <c r="G47" s="14" t="s">
        <v>85</v>
      </c>
      <c r="H47" s="7"/>
      <c r="L47" s="7"/>
    </row>
    <row r="48" spans="1:12" s="10" customFormat="1" ht="12.75">
      <c r="A48" s="26">
        <v>72</v>
      </c>
      <c r="B48" s="14" t="s">
        <v>72</v>
      </c>
      <c r="C48" s="26">
        <v>1967</v>
      </c>
      <c r="D48" s="10" t="s">
        <v>23</v>
      </c>
      <c r="E48" s="10" t="s">
        <v>50</v>
      </c>
      <c r="F48" s="13">
        <v>0.02681712962962963</v>
      </c>
      <c r="G48" s="14" t="s">
        <v>97</v>
      </c>
      <c r="H48" s="7"/>
      <c r="L48" s="7"/>
    </row>
    <row r="49" spans="1:12" s="10" customFormat="1" ht="12.75">
      <c r="A49" s="26">
        <v>27</v>
      </c>
      <c r="B49" s="14" t="s">
        <v>73</v>
      </c>
      <c r="C49" s="26">
        <v>1969</v>
      </c>
      <c r="D49" s="10" t="s">
        <v>30</v>
      </c>
      <c r="E49" s="10" t="s">
        <v>50</v>
      </c>
      <c r="F49" s="13">
        <v>0.02939814814814815</v>
      </c>
      <c r="G49" s="14" t="s">
        <v>106</v>
      </c>
      <c r="H49" s="7"/>
      <c r="L49" s="7"/>
    </row>
    <row r="50" spans="1:12" s="10" customFormat="1" ht="12.75">
      <c r="A50" s="26">
        <v>21</v>
      </c>
      <c r="B50" s="14" t="s">
        <v>74</v>
      </c>
      <c r="C50" s="26">
        <v>1965</v>
      </c>
      <c r="D50" s="10" t="s">
        <v>138</v>
      </c>
      <c r="E50" s="10" t="s">
        <v>50</v>
      </c>
      <c r="F50" s="13">
        <v>0.030324074074074073</v>
      </c>
      <c r="G50" s="14" t="s">
        <v>110</v>
      </c>
      <c r="H50" s="7"/>
      <c r="L50" s="7"/>
    </row>
    <row r="51" spans="1:12" s="10" customFormat="1" ht="12.75">
      <c r="A51" s="26">
        <v>24</v>
      </c>
      <c r="B51" s="14" t="s">
        <v>75</v>
      </c>
      <c r="C51" s="26">
        <v>1965</v>
      </c>
      <c r="D51" s="10" t="s">
        <v>36</v>
      </c>
      <c r="E51" s="10" t="s">
        <v>37</v>
      </c>
      <c r="F51" s="13">
        <v>0.030474537037037036</v>
      </c>
      <c r="G51" s="14" t="s">
        <v>112</v>
      </c>
      <c r="H51" s="7"/>
      <c r="L51" s="7"/>
    </row>
    <row r="52" spans="1:12" s="10" customFormat="1" ht="15.75">
      <c r="A52" s="36" t="s">
        <v>9</v>
      </c>
      <c r="B52" s="36"/>
      <c r="C52" s="36"/>
      <c r="D52" s="36"/>
      <c r="E52" s="36"/>
      <c r="F52" s="36"/>
      <c r="G52" s="36"/>
      <c r="H52" s="36" t="str">
        <f>"&lt;TR&gt;&lt;TD COLSPAN=7&gt;&lt;FONT SIZE=+1&gt;&lt;B&gt;&lt;BR&gt;"&amp;A52&amp;"&lt;/B&gt;&lt;/FONT&gt;"</f>
        <v>&lt;TR&gt;&lt;TD COLSPAN=7&gt;&lt;FONT SIZE=+1&gt;&lt;B&gt;&lt;BR&gt;Muži 50 - 59 let:&lt;/B&gt;&lt;/FONT&gt;</v>
      </c>
      <c r="I52" s="36"/>
      <c r="J52" s="36"/>
      <c r="L52" s="7">
        <f>COUNTIF(F:F,F52)</f>
        <v>0</v>
      </c>
    </row>
    <row r="53" spans="1:12" s="10" customFormat="1" ht="12.75">
      <c r="A53" s="12" t="s">
        <v>1</v>
      </c>
      <c r="B53" s="12" t="s">
        <v>2</v>
      </c>
      <c r="C53" s="12" t="s">
        <v>3</v>
      </c>
      <c r="D53" s="12" t="s">
        <v>4</v>
      </c>
      <c r="E53" s="12" t="s">
        <v>5</v>
      </c>
      <c r="F53" s="12" t="s">
        <v>6</v>
      </c>
      <c r="G53" s="12" t="s">
        <v>31</v>
      </c>
      <c r="H53" s="7" t="s">
        <v>32</v>
      </c>
      <c r="L53" s="7">
        <f>COUNTIF(F:F,F53)</f>
        <v>6</v>
      </c>
    </row>
    <row r="54" spans="1:12" s="10" customFormat="1" ht="12.75">
      <c r="A54" s="26">
        <v>42</v>
      </c>
      <c r="B54" s="14" t="s">
        <v>68</v>
      </c>
      <c r="C54" s="26">
        <v>1961</v>
      </c>
      <c r="D54" s="10" t="s">
        <v>130</v>
      </c>
      <c r="E54" s="10" t="s">
        <v>131</v>
      </c>
      <c r="F54" s="13">
        <v>0.021504629629629627</v>
      </c>
      <c r="G54" s="14" t="s">
        <v>71</v>
      </c>
      <c r="H54" s="7"/>
      <c r="L54" s="7"/>
    </row>
    <row r="55" spans="1:12" s="10" customFormat="1" ht="12.75">
      <c r="A55" s="26">
        <v>51</v>
      </c>
      <c r="B55" s="14" t="s">
        <v>69</v>
      </c>
      <c r="C55" s="26">
        <v>1964</v>
      </c>
      <c r="D55" s="10" t="s">
        <v>63</v>
      </c>
      <c r="E55" s="10" t="s">
        <v>50</v>
      </c>
      <c r="F55" s="13">
        <v>0.02164351851851852</v>
      </c>
      <c r="G55" s="14" t="s">
        <v>72</v>
      </c>
      <c r="H55" s="7"/>
      <c r="L55" s="7"/>
    </row>
    <row r="56" spans="1:12" s="10" customFormat="1" ht="12.75">
      <c r="A56" s="26">
        <v>41</v>
      </c>
      <c r="B56" s="14" t="s">
        <v>70</v>
      </c>
      <c r="C56" s="26">
        <v>1962</v>
      </c>
      <c r="D56" s="10" t="s">
        <v>25</v>
      </c>
      <c r="E56" s="10" t="s">
        <v>37</v>
      </c>
      <c r="F56" s="13">
        <v>0.023136574074074077</v>
      </c>
      <c r="G56" s="14" t="s">
        <v>79</v>
      </c>
      <c r="H56" s="7"/>
      <c r="L56" s="7"/>
    </row>
    <row r="57" spans="1:12" s="10" customFormat="1" ht="12.75">
      <c r="A57" s="26">
        <v>49</v>
      </c>
      <c r="B57" s="14" t="s">
        <v>71</v>
      </c>
      <c r="C57" s="26">
        <v>1962</v>
      </c>
      <c r="D57" s="10" t="s">
        <v>51</v>
      </c>
      <c r="E57" s="10" t="s">
        <v>37</v>
      </c>
      <c r="F57" s="13">
        <v>0.024120370370370372</v>
      </c>
      <c r="G57" s="14" t="s">
        <v>83</v>
      </c>
      <c r="H57" s="7"/>
      <c r="L57" s="7"/>
    </row>
    <row r="58" spans="1:12" s="10" customFormat="1" ht="12.75">
      <c r="A58" s="26">
        <v>43</v>
      </c>
      <c r="B58" s="14" t="s">
        <v>72</v>
      </c>
      <c r="C58" s="26">
        <v>1964</v>
      </c>
      <c r="D58" s="10" t="s">
        <v>132</v>
      </c>
      <c r="E58" s="10" t="s">
        <v>120</v>
      </c>
      <c r="F58" s="13">
        <v>0.02636574074074074</v>
      </c>
      <c r="G58" s="14" t="s">
        <v>93</v>
      </c>
      <c r="H58" s="7"/>
      <c r="L58" s="7"/>
    </row>
    <row r="59" spans="1:12" s="10" customFormat="1" ht="12.75">
      <c r="A59" s="26">
        <v>54</v>
      </c>
      <c r="B59" s="14" t="s">
        <v>73</v>
      </c>
      <c r="C59" s="26">
        <v>1958</v>
      </c>
      <c r="D59" s="10" t="s">
        <v>0</v>
      </c>
      <c r="E59" s="10" t="s">
        <v>114</v>
      </c>
      <c r="F59" s="13">
        <v>0.026412037037037036</v>
      </c>
      <c r="G59" s="14" t="s">
        <v>94</v>
      </c>
      <c r="H59" s="7"/>
      <c r="L59" s="7"/>
    </row>
    <row r="60" spans="1:12" s="10" customFormat="1" ht="12.75">
      <c r="A60" s="26">
        <v>47</v>
      </c>
      <c r="B60" s="14" t="s">
        <v>74</v>
      </c>
      <c r="C60" s="26">
        <v>1962</v>
      </c>
      <c r="D60" s="10" t="s">
        <v>35</v>
      </c>
      <c r="E60" s="10" t="s">
        <v>37</v>
      </c>
      <c r="F60" s="13">
        <v>0.026631944444444444</v>
      </c>
      <c r="G60" s="14" t="s">
        <v>95</v>
      </c>
      <c r="H60" s="7"/>
      <c r="L60" s="7"/>
    </row>
    <row r="61" spans="1:12" s="10" customFormat="1" ht="12.75">
      <c r="A61" s="26">
        <v>50</v>
      </c>
      <c r="B61" s="14" t="s">
        <v>75</v>
      </c>
      <c r="C61" s="26">
        <v>1963</v>
      </c>
      <c r="D61" s="10" t="s">
        <v>133</v>
      </c>
      <c r="E61" s="10" t="s">
        <v>48</v>
      </c>
      <c r="F61" s="13">
        <v>0.02664351851851852</v>
      </c>
      <c r="G61" s="14" t="s">
        <v>96</v>
      </c>
      <c r="H61" s="7"/>
      <c r="L61" s="7"/>
    </row>
    <row r="62" spans="1:12" s="10" customFormat="1" ht="12.75">
      <c r="A62" s="26">
        <v>48</v>
      </c>
      <c r="B62" s="14" t="s">
        <v>76</v>
      </c>
      <c r="C62" s="26">
        <v>1960</v>
      </c>
      <c r="D62" s="10" t="s">
        <v>134</v>
      </c>
      <c r="E62" s="10" t="s">
        <v>37</v>
      </c>
      <c r="F62" s="13">
        <v>0.027766203703703706</v>
      </c>
      <c r="G62" s="14" t="s">
        <v>101</v>
      </c>
      <c r="H62" s="7"/>
      <c r="L62" s="7"/>
    </row>
    <row r="63" spans="1:12" s="10" customFormat="1" ht="12.75">
      <c r="A63" s="26">
        <v>52</v>
      </c>
      <c r="B63" s="14" t="s">
        <v>77</v>
      </c>
      <c r="C63" s="26">
        <v>1959</v>
      </c>
      <c r="D63" s="10" t="s">
        <v>41</v>
      </c>
      <c r="E63" s="10" t="s">
        <v>42</v>
      </c>
      <c r="F63" s="13">
        <v>0.027962962962962964</v>
      </c>
      <c r="G63" s="14" t="s">
        <v>102</v>
      </c>
      <c r="H63" s="7"/>
      <c r="L63" s="7"/>
    </row>
    <row r="64" spans="1:12" s="10" customFormat="1" ht="12.75">
      <c r="A64" s="26">
        <v>53</v>
      </c>
      <c r="B64" s="14" t="s">
        <v>78</v>
      </c>
      <c r="C64" s="26">
        <v>1964</v>
      </c>
      <c r="D64" s="10" t="s">
        <v>64</v>
      </c>
      <c r="E64" s="10" t="s">
        <v>24</v>
      </c>
      <c r="F64" s="13">
        <v>0.029594907407407407</v>
      </c>
      <c r="G64" s="14" t="s">
        <v>107</v>
      </c>
      <c r="H64" s="7"/>
      <c r="L64" s="7"/>
    </row>
    <row r="65" spans="1:12" s="10" customFormat="1" ht="12.75">
      <c r="A65" s="26">
        <v>44</v>
      </c>
      <c r="B65" s="14" t="s">
        <v>79</v>
      </c>
      <c r="C65" s="26">
        <v>1964</v>
      </c>
      <c r="D65" s="10" t="s">
        <v>54</v>
      </c>
      <c r="E65" s="10" t="s">
        <v>37</v>
      </c>
      <c r="F65" s="13">
        <v>0.03149305555555556</v>
      </c>
      <c r="G65" s="14" t="s">
        <v>158</v>
      </c>
      <c r="H65" s="7"/>
      <c r="L65" s="7"/>
    </row>
    <row r="66" spans="1:12" s="10" customFormat="1" ht="12.75">
      <c r="A66" s="26">
        <v>45</v>
      </c>
      <c r="B66" s="14" t="s">
        <v>80</v>
      </c>
      <c r="C66" s="26">
        <v>1962</v>
      </c>
      <c r="D66" s="10" t="s">
        <v>135</v>
      </c>
      <c r="E66" s="10" t="s">
        <v>37</v>
      </c>
      <c r="F66" s="13">
        <v>0.03228009259259259</v>
      </c>
      <c r="G66" s="14" t="s">
        <v>160</v>
      </c>
      <c r="H66" s="7"/>
      <c r="L66" s="7"/>
    </row>
    <row r="67" spans="1:12" s="10" customFormat="1" ht="12.75">
      <c r="A67" s="26">
        <v>46</v>
      </c>
      <c r="B67" s="14" t="s">
        <v>81</v>
      </c>
      <c r="C67" s="26">
        <v>1957</v>
      </c>
      <c r="D67" s="10" t="s">
        <v>40</v>
      </c>
      <c r="E67" s="10" t="s">
        <v>50</v>
      </c>
      <c r="F67" s="13">
        <v>0.03342592592592592</v>
      </c>
      <c r="G67" s="14" t="s">
        <v>163</v>
      </c>
      <c r="H67" s="7"/>
      <c r="L67" s="7"/>
    </row>
    <row r="68" spans="1:12" s="10" customFormat="1" ht="15.75">
      <c r="A68" s="36" t="s">
        <v>10</v>
      </c>
      <c r="B68" s="36"/>
      <c r="C68" s="36"/>
      <c r="D68" s="36"/>
      <c r="E68" s="36"/>
      <c r="F68" s="36"/>
      <c r="G68" s="36"/>
      <c r="H68" s="36" t="str">
        <f>"&lt;TR&gt;&lt;TD COLSPAN=7&gt;&lt;FONT SIZE=+1&gt;&lt;B&gt;&lt;BR&gt;"&amp;A68&amp;"&lt;/B&gt;&lt;/FONT&gt;"</f>
        <v>&lt;TR&gt;&lt;TD COLSPAN=7&gt;&lt;FONT SIZE=+1&gt;&lt;B&gt;&lt;BR&gt;Muži 60 a více let:&lt;/B&gt;&lt;/FONT&gt;</v>
      </c>
      <c r="I68" s="36"/>
      <c r="J68" s="36"/>
      <c r="L68" s="7">
        <f>COUNTIF(F:F,F68)</f>
        <v>0</v>
      </c>
    </row>
    <row r="69" spans="1:12" s="10" customFormat="1" ht="12.75">
      <c r="A69" s="12" t="s">
        <v>1</v>
      </c>
      <c r="B69" s="12" t="s">
        <v>2</v>
      </c>
      <c r="C69" s="12" t="s">
        <v>3</v>
      </c>
      <c r="D69" s="12" t="s">
        <v>4</v>
      </c>
      <c r="E69" s="12" t="s">
        <v>5</v>
      </c>
      <c r="F69" s="12" t="s">
        <v>6</v>
      </c>
      <c r="G69" s="12" t="s">
        <v>31</v>
      </c>
      <c r="H69" s="7" t="s">
        <v>32</v>
      </c>
      <c r="L69" s="7">
        <f>COUNTIF(F:F,F69)</f>
        <v>6</v>
      </c>
    </row>
    <row r="70" spans="1:12" s="10" customFormat="1" ht="12.75">
      <c r="A70" s="26">
        <v>63</v>
      </c>
      <c r="B70" s="14" t="s">
        <v>68</v>
      </c>
      <c r="C70" s="26">
        <v>1946</v>
      </c>
      <c r="D70" s="10" t="s">
        <v>49</v>
      </c>
      <c r="E70" s="10" t="s">
        <v>37</v>
      </c>
      <c r="F70" s="13">
        <v>0.02981481481481481</v>
      </c>
      <c r="G70" s="14" t="s">
        <v>108</v>
      </c>
      <c r="H70" s="7"/>
      <c r="L70" s="7"/>
    </row>
    <row r="71" spans="1:12" s="10" customFormat="1" ht="12.75">
      <c r="A71" s="26">
        <v>610</v>
      </c>
      <c r="B71" s="14" t="s">
        <v>69</v>
      </c>
      <c r="C71" s="26">
        <v>1950</v>
      </c>
      <c r="D71" s="10" t="s">
        <v>128</v>
      </c>
      <c r="E71" s="10" t="s">
        <v>37</v>
      </c>
      <c r="F71" s="13">
        <v>0.03130787037037037</v>
      </c>
      <c r="G71" s="14" t="s">
        <v>157</v>
      </c>
      <c r="H71" s="7"/>
      <c r="L71" s="7"/>
    </row>
    <row r="72" spans="1:12" s="10" customFormat="1" ht="12.75">
      <c r="A72" s="26">
        <v>62</v>
      </c>
      <c r="B72" s="14" t="s">
        <v>70</v>
      </c>
      <c r="C72" s="26">
        <v>1950</v>
      </c>
      <c r="D72" s="10" t="s">
        <v>38</v>
      </c>
      <c r="E72" s="10" t="s">
        <v>39</v>
      </c>
      <c r="F72" s="13">
        <v>0.03274305555555555</v>
      </c>
      <c r="G72" s="14" t="s">
        <v>162</v>
      </c>
      <c r="H72" s="7"/>
      <c r="L72" s="7"/>
    </row>
    <row r="73" spans="1:12" s="10" customFormat="1" ht="12.75">
      <c r="A73" s="26">
        <v>61</v>
      </c>
      <c r="B73" s="14" t="s">
        <v>71</v>
      </c>
      <c r="C73" s="26">
        <v>1940</v>
      </c>
      <c r="D73" s="10" t="s">
        <v>28</v>
      </c>
      <c r="E73" s="10" t="s">
        <v>37</v>
      </c>
      <c r="F73" s="13">
        <v>0.03777777777777778</v>
      </c>
      <c r="G73" s="14" t="s">
        <v>165</v>
      </c>
      <c r="H73" s="7"/>
      <c r="L73" s="7"/>
    </row>
    <row r="74" spans="1:12" s="10" customFormat="1" ht="12.75">
      <c r="A74" s="26">
        <v>64</v>
      </c>
      <c r="B74" s="14" t="s">
        <v>72</v>
      </c>
      <c r="C74" s="26">
        <v>1943</v>
      </c>
      <c r="D74" s="10" t="s">
        <v>129</v>
      </c>
      <c r="E74" s="10" t="s">
        <v>37</v>
      </c>
      <c r="F74" s="13">
        <v>0.04163194444444445</v>
      </c>
      <c r="G74" s="14" t="s">
        <v>168</v>
      </c>
      <c r="H74" s="7"/>
      <c r="L74" s="7"/>
    </row>
    <row r="75" spans="1:12" s="10" customFormat="1" ht="15.75">
      <c r="A75" s="36" t="s">
        <v>26</v>
      </c>
      <c r="B75" s="36"/>
      <c r="C75" s="36"/>
      <c r="D75" s="36"/>
      <c r="E75" s="36"/>
      <c r="F75" s="36"/>
      <c r="G75" s="36"/>
      <c r="H75" s="36" t="str">
        <f>"&lt;TR&gt;&lt;TD COLSPAN=7&gt;&lt;FONT SIZE=+1&gt;&lt;B&gt;&lt;BR&gt;"&amp;A75&amp;"&lt;/B&gt;&lt;/FONT&gt;"</f>
        <v>&lt;TR&gt;&lt;TD COLSPAN=7&gt;&lt;FONT SIZE=+1&gt;&lt;B&gt;&lt;BR&gt;Ženy do 34 let:&lt;/B&gt;&lt;/FONT&gt;</v>
      </c>
      <c r="I75" s="36"/>
      <c r="J75" s="36"/>
      <c r="L75" s="7">
        <f>COUNTIF(F:F,F75)</f>
        <v>0</v>
      </c>
    </row>
    <row r="76" spans="1:12" s="10" customFormat="1" ht="12.75">
      <c r="A76" s="12" t="s">
        <v>1</v>
      </c>
      <c r="B76" s="12" t="s">
        <v>2</v>
      </c>
      <c r="C76" s="12" t="s">
        <v>3</v>
      </c>
      <c r="D76" s="12" t="s">
        <v>4</v>
      </c>
      <c r="E76" s="12" t="s">
        <v>5</v>
      </c>
      <c r="F76" s="12" t="s">
        <v>6</v>
      </c>
      <c r="G76" s="12" t="s">
        <v>31</v>
      </c>
      <c r="H76" s="7" t="s">
        <v>32</v>
      </c>
      <c r="L76" s="7">
        <f>COUNTIF(F:F,F76)</f>
        <v>6</v>
      </c>
    </row>
    <row r="77" spans="1:12" s="10" customFormat="1" ht="12.75">
      <c r="A77" s="26">
        <v>86</v>
      </c>
      <c r="B77" s="14" t="s">
        <v>68</v>
      </c>
      <c r="C77" s="26">
        <v>1994</v>
      </c>
      <c r="D77" s="10" t="s">
        <v>62</v>
      </c>
      <c r="E77" s="10" t="s">
        <v>43</v>
      </c>
      <c r="F77" s="13">
        <v>0.025358796296296296</v>
      </c>
      <c r="G77" s="14" t="s">
        <v>89</v>
      </c>
      <c r="H77" s="7"/>
      <c r="L77" s="7"/>
    </row>
    <row r="78" spans="1:12" s="10" customFormat="1" ht="12.75">
      <c r="A78" s="26">
        <v>81</v>
      </c>
      <c r="B78" s="14" t="s">
        <v>69</v>
      </c>
      <c r="C78" s="26">
        <v>1985</v>
      </c>
      <c r="D78" s="10" t="s">
        <v>122</v>
      </c>
      <c r="E78" s="10" t="s">
        <v>39</v>
      </c>
      <c r="F78" s="13">
        <v>0.02621527777777778</v>
      </c>
      <c r="G78" s="14" t="s">
        <v>91</v>
      </c>
      <c r="H78" s="7"/>
      <c r="L78" s="7"/>
    </row>
    <row r="79" spans="1:12" s="10" customFormat="1" ht="12.75">
      <c r="A79" s="26">
        <v>88</v>
      </c>
      <c r="B79" s="14" t="s">
        <v>70</v>
      </c>
      <c r="C79" s="26">
        <v>1985</v>
      </c>
      <c r="D79" s="10" t="s">
        <v>123</v>
      </c>
      <c r="E79" s="10" t="s">
        <v>37</v>
      </c>
      <c r="F79" s="13">
        <v>0.028564814814814817</v>
      </c>
      <c r="G79" s="14" t="s">
        <v>104</v>
      </c>
      <c r="H79" s="7"/>
      <c r="L79" s="7"/>
    </row>
    <row r="80" spans="1:12" s="10" customFormat="1" ht="12.75">
      <c r="A80" s="26">
        <v>82</v>
      </c>
      <c r="B80" s="14" t="s">
        <v>71</v>
      </c>
      <c r="C80" s="26">
        <v>1988</v>
      </c>
      <c r="D80" s="10" t="s">
        <v>124</v>
      </c>
      <c r="E80" s="10" t="s">
        <v>126</v>
      </c>
      <c r="F80" s="13">
        <v>0.030393518518518518</v>
      </c>
      <c r="G80" s="14" t="s">
        <v>111</v>
      </c>
      <c r="H80" s="7"/>
      <c r="L80" s="7"/>
    </row>
    <row r="81" spans="1:12" s="10" customFormat="1" ht="12.75">
      <c r="A81" s="26">
        <v>85</v>
      </c>
      <c r="B81" s="14" t="s">
        <v>72</v>
      </c>
      <c r="C81" s="26">
        <v>1985</v>
      </c>
      <c r="D81" s="10" t="s">
        <v>125</v>
      </c>
      <c r="E81" s="10" t="s">
        <v>127</v>
      </c>
      <c r="F81" s="13">
        <v>0.03671296296296296</v>
      </c>
      <c r="G81" s="14" t="s">
        <v>164</v>
      </c>
      <c r="H81" s="7"/>
      <c r="L81" s="7"/>
    </row>
    <row r="82" spans="1:12" s="10" customFormat="1" ht="15.75">
      <c r="A82" s="36" t="s">
        <v>27</v>
      </c>
      <c r="B82" s="36"/>
      <c r="C82" s="36"/>
      <c r="D82" s="36"/>
      <c r="E82" s="36"/>
      <c r="F82" s="36"/>
      <c r="G82" s="36"/>
      <c r="H82" s="36" t="str">
        <f>"&lt;TR&gt;&lt;TD COLSPAN=7&gt;&lt;FONT SIZE=+1&gt;&lt;B&gt;&lt;BR&gt;"&amp;A82&amp;"&lt;/B&gt;&lt;/FONT&gt;"</f>
        <v>&lt;TR&gt;&lt;TD COLSPAN=7&gt;&lt;FONT SIZE=+1&gt;&lt;B&gt;&lt;BR&gt;Ženy 35 a více let:&lt;/B&gt;&lt;/FONT&gt;</v>
      </c>
      <c r="I82" s="36"/>
      <c r="J82" s="36"/>
      <c r="L82" s="7">
        <f>COUNTIF(F:F,F82)</f>
        <v>0</v>
      </c>
    </row>
    <row r="83" spans="1:12" s="10" customFormat="1" ht="12.75">
      <c r="A83" s="12" t="s">
        <v>1</v>
      </c>
      <c r="B83" s="12" t="s">
        <v>2</v>
      </c>
      <c r="C83" s="12" t="s">
        <v>3</v>
      </c>
      <c r="D83" s="12" t="s">
        <v>4</v>
      </c>
      <c r="E83" s="12" t="s">
        <v>5</v>
      </c>
      <c r="F83" s="12" t="s">
        <v>6</v>
      </c>
      <c r="G83" s="12" t="s">
        <v>31</v>
      </c>
      <c r="H83" s="7" t="s">
        <v>32</v>
      </c>
      <c r="L83" s="7">
        <f>COUNTIF(F:F,F83)</f>
        <v>6</v>
      </c>
    </row>
    <row r="84" spans="1:12" s="10" customFormat="1" ht="12.75">
      <c r="A84" s="25">
        <v>83</v>
      </c>
      <c r="B84" s="14" t="s">
        <v>68</v>
      </c>
      <c r="C84" s="26">
        <v>1968</v>
      </c>
      <c r="D84" s="10" t="s">
        <v>116</v>
      </c>
      <c r="E84" s="10" t="s">
        <v>119</v>
      </c>
      <c r="F84" s="13">
        <v>0.026909722222222224</v>
      </c>
      <c r="G84" s="25" t="s">
        <v>98</v>
      </c>
      <c r="H84" s="7"/>
      <c r="L84" s="7"/>
    </row>
    <row r="85" spans="1:12" s="10" customFormat="1" ht="12.75">
      <c r="A85" s="26">
        <v>89</v>
      </c>
      <c r="B85" s="14" t="s">
        <v>69</v>
      </c>
      <c r="C85" s="26">
        <v>1964</v>
      </c>
      <c r="D85" s="10" t="s">
        <v>47</v>
      </c>
      <c r="E85" s="10" t="s">
        <v>37</v>
      </c>
      <c r="F85" s="13">
        <v>0.03230324074074074</v>
      </c>
      <c r="G85" s="14" t="s">
        <v>161</v>
      </c>
      <c r="H85" s="7"/>
      <c r="L85" s="7"/>
    </row>
    <row r="86" spans="1:12" s="10" customFormat="1" ht="12.75">
      <c r="A86" s="26">
        <v>84</v>
      </c>
      <c r="B86" s="14" t="s">
        <v>70</v>
      </c>
      <c r="C86" s="26">
        <v>1965</v>
      </c>
      <c r="D86" s="10" t="s">
        <v>117</v>
      </c>
      <c r="E86" s="10" t="s">
        <v>120</v>
      </c>
      <c r="F86" s="13">
        <v>0.03795138888888889</v>
      </c>
      <c r="G86" s="14" t="s">
        <v>166</v>
      </c>
      <c r="H86" s="7"/>
      <c r="L86" s="7"/>
    </row>
    <row r="87" spans="1:12" s="10" customFormat="1" ht="12.75">
      <c r="A87" s="26">
        <v>87</v>
      </c>
      <c r="B87" s="14" t="s">
        <v>71</v>
      </c>
      <c r="C87" s="26">
        <v>1962</v>
      </c>
      <c r="D87" s="10" t="s">
        <v>118</v>
      </c>
      <c r="E87" s="10" t="s">
        <v>121</v>
      </c>
      <c r="F87" s="13">
        <v>0.04091435185185185</v>
      </c>
      <c r="G87" s="14" t="s">
        <v>167</v>
      </c>
      <c r="H87" s="7"/>
      <c r="L87" s="7"/>
    </row>
    <row r="88" spans="6:12" s="10" customFormat="1" ht="12.75">
      <c r="F88" s="13"/>
      <c r="G88" s="14"/>
      <c r="H88" s="7"/>
      <c r="L88" s="7"/>
    </row>
    <row r="89" spans="1:11" s="18" customFormat="1" ht="14.25">
      <c r="A89" s="16" t="s">
        <v>115</v>
      </c>
      <c r="B89" s="17"/>
      <c r="C89" s="16"/>
      <c r="D89" s="16"/>
      <c r="E89" s="16" t="s">
        <v>46</v>
      </c>
      <c r="F89" s="16"/>
      <c r="G89" s="23"/>
      <c r="H89" s="18" t="str">
        <f>"&lt;TR&gt;&lt;TD COLSPAN=4 align=center&gt;&lt;FONT SIZE=+1&gt;&lt;I&gt;"&amp;A89&amp;"&lt;/I&gt;&lt;/FONT&gt;&lt;TD COLSPAN=3 align=center&gt;&lt;FONT SIZE=+1&gt;&lt;I&gt;"&amp;E89&amp;"&lt;/I&gt;&lt;/FONT&gt;"</f>
        <v>&lt;TR&gt;&lt;TD COLSPAN=4 align=center&gt;&lt;FONT SIZE=+1&gt;&lt;I&gt;Schimmerová Hana&lt;/I&gt;&lt;/FONT&gt;&lt;TD COLSPAN=3 align=center&gt;&lt;FONT SIZE=+1&gt;&lt;I&gt;Jan Hora&lt;/I&gt;&lt;/FONT&gt;</v>
      </c>
      <c r="K89" s="19"/>
    </row>
    <row r="90" spans="1:11" s="18" customFormat="1" ht="14.25">
      <c r="A90" s="17" t="s">
        <v>12</v>
      </c>
      <c r="B90" s="17"/>
      <c r="C90" s="17"/>
      <c r="D90" s="17"/>
      <c r="E90" s="17" t="s">
        <v>13</v>
      </c>
      <c r="F90" s="17"/>
      <c r="G90" s="15"/>
      <c r="H90" s="18" t="str">
        <f>"&lt;TR&gt;&lt;TD COLSPAN=4 align=center&gt;"&amp;A90&amp;"&lt;TD COLSPAN=3 align=center&gt;"&amp;E90</f>
        <v>&lt;TR&gt;&lt;TD COLSPAN=4 align=center&gt;hlavní rozhodčí&lt;TD COLSPAN=3 align=center&gt;ředitel závodu</v>
      </c>
      <c r="K90" s="19"/>
    </row>
    <row r="91" s="10" customFormat="1" ht="12.75">
      <c r="H91" s="10" t="s">
        <v>22</v>
      </c>
    </row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</sheetData>
  <sheetProtection/>
  <mergeCells count="10">
    <mergeCell ref="A13:G13"/>
    <mergeCell ref="A15:G15"/>
    <mergeCell ref="A16:G16"/>
    <mergeCell ref="A82:J82"/>
    <mergeCell ref="A19:J19"/>
    <mergeCell ref="A42:J42"/>
    <mergeCell ref="A52:J52"/>
    <mergeCell ref="A68:J68"/>
    <mergeCell ref="A17:G17"/>
    <mergeCell ref="A75:J7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my name</cp:lastModifiedBy>
  <cp:lastPrinted>2014-03-08T18:24:23Z</cp:lastPrinted>
  <dcterms:created xsi:type="dcterms:W3CDTF">2003-03-15T12:58:15Z</dcterms:created>
  <dcterms:modified xsi:type="dcterms:W3CDTF">2014-03-08T18:24:38Z</dcterms:modified>
  <cp:category/>
  <cp:version/>
  <cp:contentType/>
  <cp:contentStatus/>
</cp:coreProperties>
</file>